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codeName="ThisWorkbook" hidePivotFieldList="1" defaultThemeVersion="124226"/>
  <mc:AlternateContent xmlns:mc="http://schemas.openxmlformats.org/markup-compatibility/2006">
    <mc:Choice Requires="x15">
      <x15ac:absPath xmlns:x15ac="http://schemas.microsoft.com/office/spreadsheetml/2010/11/ac" url="G:\Personal\Power BI\Data\Toronto Consulting Services Expenditures\"/>
    </mc:Choice>
  </mc:AlternateContent>
  <bookViews>
    <workbookView xWindow="0" yWindow="0" windowWidth="28800" windowHeight="11610" tabRatio="912" activeTab="6" xr2:uid="{00000000-000D-0000-FFFF-FFFF00000000}"/>
  </bookViews>
  <sheets>
    <sheet name="2012 Consult Exp" sheetId="7444" r:id="rId1"/>
    <sheet name="2013 Consult Exp" sheetId="7445" r:id="rId2"/>
    <sheet name="2014 Consult Exp" sheetId="7446" r:id="rId3"/>
    <sheet name="2015 Consulting Exp" sheetId="7447" r:id="rId4"/>
    <sheet name="2016 Consulting report " sheetId="7450" r:id="rId5"/>
    <sheet name="Combined Data" sheetId="7451" r:id="rId6"/>
    <sheet name="Notes" sheetId="7452" r:id="rId7"/>
  </sheets>
  <definedNames>
    <definedName name="_xlnm.Print_Area" localSheetId="0">'2012 Consult Exp'!$A$1:$J$140</definedName>
    <definedName name="_xlnm.Print_Area" localSheetId="1">'2013 Consult Exp'!$A$1:$J$163</definedName>
    <definedName name="_xlnm.Print_Area" localSheetId="2">'2014 Consult Exp'!$A$1:$J$147</definedName>
    <definedName name="_xlnm.Print_Area" localSheetId="4">'2016 Consulting report '!$D$1:$J$33</definedName>
    <definedName name="_xlnm.Print_Titles" localSheetId="0">'2012 Consult Exp'!$1:$3</definedName>
    <definedName name="_xlnm.Print_Titles" localSheetId="1">'2013 Consult Exp'!$1:$3</definedName>
    <definedName name="_xlnm.Print_Titles" localSheetId="4">'2016 Consulting report '!$1:$2</definedName>
  </definedNames>
  <calcPr calcId="171027"/>
</workbook>
</file>

<file path=xl/calcChain.xml><?xml version="1.0" encoding="utf-8"?>
<calcChain xmlns="http://schemas.openxmlformats.org/spreadsheetml/2006/main">
  <c r="J846" i="7451" l="1"/>
  <c r="J842" i="7451"/>
  <c r="J807" i="7451"/>
  <c r="J795" i="7451"/>
  <c r="J735" i="7451"/>
  <c r="J670" i="7451"/>
  <c r="J638" i="7451"/>
  <c r="J568" i="7451"/>
  <c r="J567" i="7451"/>
  <c r="J531" i="7451"/>
  <c r="J518" i="7451"/>
  <c r="J490" i="7451"/>
  <c r="J461" i="7451"/>
  <c r="J457" i="7451"/>
  <c r="J376" i="7451"/>
  <c r="J216" i="7450" l="1"/>
  <c r="J212" i="7450"/>
  <c r="J177" i="7450"/>
  <c r="J165" i="7450"/>
  <c r="J105" i="7450"/>
  <c r="J40" i="7450"/>
  <c r="J8" i="7450"/>
  <c r="J131" i="7447" l="1"/>
  <c r="J130" i="7447"/>
  <c r="J94" i="7447"/>
  <c r="J81" i="7447"/>
  <c r="J196" i="7447" s="1"/>
  <c r="L197" i="7447" s="1"/>
  <c r="J53" i="7447"/>
  <c r="J24" i="7447"/>
  <c r="J20" i="7447"/>
  <c r="J150" i="7446" l="1"/>
  <c r="J84" i="7446"/>
  <c r="J163" i="7445"/>
  <c r="J142" i="7444"/>
</calcChain>
</file>

<file path=xl/sharedStrings.xml><?xml version="1.0" encoding="utf-8"?>
<sst xmlns="http://schemas.openxmlformats.org/spreadsheetml/2006/main" count="12570" uniqueCount="1915">
  <si>
    <t>MGMT/R&amp;D</t>
  </si>
  <si>
    <t>IBI Group</t>
  </si>
  <si>
    <t>Information &amp; Technology</t>
  </si>
  <si>
    <t>CITY-A</t>
  </si>
  <si>
    <t>CITY-B</t>
  </si>
  <si>
    <t>YEAR</t>
  </si>
  <si>
    <t>CH2M Hill Canada Limited</t>
  </si>
  <si>
    <t>Urban Strategies Inc.</t>
  </si>
  <si>
    <t>CITY-C</t>
  </si>
  <si>
    <t>Borden Ladner Gervais</t>
  </si>
  <si>
    <t>COMMUNICATION</t>
  </si>
  <si>
    <t>n/a</t>
  </si>
  <si>
    <t>Corporate Finance</t>
  </si>
  <si>
    <t>TECHNICAL</t>
  </si>
  <si>
    <t>Parks, Forestry &amp; Recreation</t>
  </si>
  <si>
    <t>Stikeman Elliott</t>
  </si>
  <si>
    <t>Toronto Water</t>
  </si>
  <si>
    <t>Toronto Centre for the Arts</t>
  </si>
  <si>
    <t>Toronto Public Library</t>
  </si>
  <si>
    <t>Toronto Transit Commission</t>
  </si>
  <si>
    <t>Toronto Zoo</t>
  </si>
  <si>
    <t>Toronto Parking Authority</t>
  </si>
  <si>
    <t>Shelter, Support &amp; Housing Administration</t>
  </si>
  <si>
    <t>Toronto Police Services (TPS)</t>
  </si>
  <si>
    <t>Exhibition Place</t>
  </si>
  <si>
    <t>iTrans Consulting Inc.</t>
  </si>
  <si>
    <t>CITY-O</t>
  </si>
  <si>
    <t>EXPENSE
CATEGORY</t>
  </si>
  <si>
    <t>CONSULTANT'S NAME</t>
  </si>
  <si>
    <t>DESCRIPTION OF THE WORK</t>
  </si>
  <si>
    <t>CITY / ABC</t>
  </si>
  <si>
    <t>CONTRACT / PO NUMBER</t>
  </si>
  <si>
    <t>Economic Development &amp; Culture</t>
  </si>
  <si>
    <t>Sony Centre for the Performing Arts</t>
  </si>
  <si>
    <t>DIVISION / BOARD</t>
  </si>
  <si>
    <t>EHL Harrison Consulting Inc.</t>
  </si>
  <si>
    <t>Leber Rubes Inc.</t>
  </si>
  <si>
    <t>Waterfront Secretariat</t>
  </si>
  <si>
    <t>City Planning</t>
  </si>
  <si>
    <t>City Clerk's Office</t>
  </si>
  <si>
    <t>Solid Waste Management</t>
  </si>
  <si>
    <t>Transportation Services</t>
  </si>
  <si>
    <t>Golder Associates Ltd.</t>
  </si>
  <si>
    <t>Conestoga-Rovers &amp; Associates Limited</t>
  </si>
  <si>
    <t>Morrison Hershfield Limited</t>
  </si>
  <si>
    <t>CITY-NP</t>
  </si>
  <si>
    <t>Arup Canada Inc.</t>
  </si>
  <si>
    <t>Apr 21/05</t>
  </si>
  <si>
    <t>OPERATING</t>
  </si>
  <si>
    <t>ABC</t>
  </si>
  <si>
    <t>CAPITAL</t>
  </si>
  <si>
    <t>INFO TECHNOLOGY</t>
  </si>
  <si>
    <t>Emergency Medical Services</t>
  </si>
  <si>
    <t>LEGAL</t>
  </si>
  <si>
    <t>BUDGET TYPE</t>
  </si>
  <si>
    <t>Contract</t>
  </si>
  <si>
    <t>Toronto Police Services Board (TPSB)</t>
  </si>
  <si>
    <t>Booz Allen Hamilton Inc.</t>
  </si>
  <si>
    <t>Brook McIlroy Inc.</t>
  </si>
  <si>
    <t>As billed</t>
  </si>
  <si>
    <t>Financial Planning</t>
  </si>
  <si>
    <t>Deloitte &amp; Touche</t>
  </si>
  <si>
    <t>E.C. &amp; Associates Ltd.</t>
  </si>
  <si>
    <t>Ernst &amp; Young</t>
  </si>
  <si>
    <t>Goldsmith Borgal &amp; Company Ltd.</t>
  </si>
  <si>
    <t>Hay Group Limited</t>
  </si>
  <si>
    <t>Hemson Consulting Ltd.</t>
  </si>
  <si>
    <t>IBM Canada Ltd.</t>
  </si>
  <si>
    <t>Katalogic Inc.</t>
  </si>
  <si>
    <t>Pension, Payroll &amp; Employee Benefits</t>
  </si>
  <si>
    <t>Miller Thomson</t>
  </si>
  <si>
    <t>Projectcore Inc.</t>
  </si>
  <si>
    <t>T Harris Environmental Management Inc.</t>
  </si>
  <si>
    <t>Yolles Partnership Inc.</t>
  </si>
  <si>
    <t>Oct 22/07</t>
  </si>
  <si>
    <t>Social Development, Finance &amp; Administration</t>
  </si>
  <si>
    <t>DPRA Inc.</t>
  </si>
  <si>
    <t>Toronto Building</t>
  </si>
  <si>
    <t>Dec 20/07</t>
  </si>
  <si>
    <t xml:space="preserve">Economic Development &amp; Culture </t>
  </si>
  <si>
    <t>Legal Services</t>
  </si>
  <si>
    <t>Heenan Blaikie</t>
  </si>
  <si>
    <t>Mercer (Canada) Limited</t>
  </si>
  <si>
    <t>MMM Group</t>
  </si>
  <si>
    <t>Planning Alliance</t>
  </si>
  <si>
    <t>Price Waterhouse Coopers</t>
  </si>
  <si>
    <t>AECOM Canada Ltd.</t>
  </si>
  <si>
    <t>Archaeological Services Inc.</t>
  </si>
  <si>
    <t>Aug/08</t>
  </si>
  <si>
    <t>PC51806</t>
  </si>
  <si>
    <t>Barb Butler &amp; Associates</t>
  </si>
  <si>
    <t>various</t>
  </si>
  <si>
    <t>City Manager's Office - Strategic &amp; Corporate Policy</t>
  </si>
  <si>
    <t>Jun 10/08</t>
  </si>
  <si>
    <t>CITY-CMO</t>
  </si>
  <si>
    <t>May/08</t>
  </si>
  <si>
    <t>Crossey Engineering Ltd.</t>
  </si>
  <si>
    <t>Comprehensive design and tendering advice on the Centre's core mechanical and electrical systems.</t>
  </si>
  <si>
    <t>Davies Ward Phillips &amp; Vineberg</t>
  </si>
  <si>
    <t>Oct 06/08</t>
  </si>
  <si>
    <t>C31P107849</t>
  </si>
  <si>
    <t>Apr 13/07</t>
  </si>
  <si>
    <t>Revenue Services</t>
  </si>
  <si>
    <t>KPMG</t>
  </si>
  <si>
    <t>Nafor Inc.</t>
  </si>
  <si>
    <t>National Research Council Canada</t>
  </si>
  <si>
    <t>Page &amp; Steele Inc.</t>
  </si>
  <si>
    <t>PO#14653/4</t>
  </si>
  <si>
    <t>Western Management Consultants</t>
  </si>
  <si>
    <t>Mar/07</t>
  </si>
  <si>
    <t>Dec/07</t>
  </si>
  <si>
    <t>Circadian Technologies Inc.</t>
  </si>
  <si>
    <t>Legal services for the selection of qualified lessees and negotiations with stakeholders re Union Station.</t>
  </si>
  <si>
    <t>ERA Architects Inc.</t>
  </si>
  <si>
    <t>Fraser Milner Casgrain</t>
  </si>
  <si>
    <t>HSC Vision Group Inc.</t>
  </si>
  <si>
    <t>Lenczner Slaght Royce Smith Griffin</t>
  </si>
  <si>
    <t>Martin Rendl Associates</t>
  </si>
  <si>
    <t>May 15/09</t>
  </si>
  <si>
    <t>Sierra Systems</t>
  </si>
  <si>
    <t>Swallow Acoustical Consultants</t>
  </si>
  <si>
    <t>CLR Design Inc.</t>
  </si>
  <si>
    <t>Hicks Morley Hamilton Stewart Storie</t>
  </si>
  <si>
    <t>NetGain Partners Inc.</t>
  </si>
  <si>
    <t>Osler, Hoskin &amp; Harcourt</t>
  </si>
  <si>
    <t>City Manager's Office - Human Resources</t>
  </si>
  <si>
    <t>City Manager's Office - Executive Management</t>
  </si>
  <si>
    <t>Real Estate</t>
  </si>
  <si>
    <t>Dec 18/07</t>
  </si>
  <si>
    <t>Oct 01/10</t>
  </si>
  <si>
    <t>C31PZ10857</t>
  </si>
  <si>
    <t>Nov 26/09</t>
  </si>
  <si>
    <t>Buck Consultants Limited</t>
  </si>
  <si>
    <t xml:space="preserve">Advice with respect to the formulation of employee benefits, strategies, and creation of costing scenarios for benefit changes during collective bargaining and/or in connection with policy changes, collation of benchmarking information and similar issues. </t>
  </si>
  <si>
    <t>Feb 02/10</t>
  </si>
  <si>
    <t>Facilities Management</t>
  </si>
  <si>
    <t>Dec 01/10</t>
  </si>
  <si>
    <t>CRG Consulting</t>
  </si>
  <si>
    <t xml:space="preserve">Comprehensive design and tendering advice on the Centre's core mechanical and electrical systems. </t>
  </si>
  <si>
    <t>Jul 07/10</t>
  </si>
  <si>
    <t>FS Strategy Inc.</t>
  </si>
  <si>
    <t>Genivar Inc.</t>
  </si>
  <si>
    <t>Payment Requisition</t>
  </si>
  <si>
    <t>May 25/10</t>
  </si>
  <si>
    <t>47015116/
8508107</t>
  </si>
  <si>
    <t>Knowles Consultancy Services Inc.</t>
  </si>
  <si>
    <t>Lord Cultural Resources</t>
  </si>
  <si>
    <t>Modis Canada Inc.</t>
  </si>
  <si>
    <t>MPA Morrison Park Advisors Inc.</t>
  </si>
  <si>
    <t>PPI Consulting Ltd.</t>
  </si>
  <si>
    <t>ProVision IT Resources Ltd.</t>
  </si>
  <si>
    <t>CO2PA09795/6</t>
  </si>
  <si>
    <t>Dec 17/10</t>
  </si>
  <si>
    <t>Taylor Hazell Architects Ltd.</t>
  </si>
  <si>
    <t>The Institute of Internal Auditors</t>
  </si>
  <si>
    <t>Dec 30/10</t>
  </si>
  <si>
    <t>Torys</t>
  </si>
  <si>
    <t>Develop and make recommendation for industrial computers.</t>
  </si>
  <si>
    <t>Oct 27/10</t>
  </si>
  <si>
    <t>Ashbridges Bay Treatment Plant effluent Disinfection Study.</t>
  </si>
  <si>
    <t>Dec 21/10</t>
  </si>
  <si>
    <t>Associated Engineering</t>
  </si>
  <si>
    <t>Ashbridges Bay Plant Effluent Disinfection Class Environmental Assessment Study.</t>
  </si>
  <si>
    <t>Feb 10/11</t>
  </si>
  <si>
    <t>Review and plan for Reuse Centres and advise on the design and construction of future Reuse Centres.</t>
  </si>
  <si>
    <t>Dunsky Energy Consulting</t>
  </si>
  <si>
    <t>Mar 14/11</t>
  </si>
  <si>
    <t>Gardiner Roberts</t>
  </si>
  <si>
    <t>Gladki Planning Associates</t>
  </si>
  <si>
    <t>Aug 19/11</t>
  </si>
  <si>
    <t>GRG Building Consultant Inc.</t>
  </si>
  <si>
    <t>Expert advice/opinion on general labour relations issues.</t>
  </si>
  <si>
    <t>Toronto Public Health</t>
  </si>
  <si>
    <t xml:space="preserve">Ipsos Reid </t>
  </si>
  <si>
    <t>May 20/11</t>
  </si>
  <si>
    <t>Assessment of the PeopleSoft Human Resource Management System’s (HRMS) environment; providing advice/guidance on hardware/software procurement, system configuration, design, development, and report design.</t>
  </si>
  <si>
    <t xml:space="preserve">Advice on technology leverage for the improvement of administrative business processes; management of project including allocation of resources, tracking down progress and prioritization of key milestones for the HRMS. </t>
  </si>
  <si>
    <t>Children Services</t>
  </si>
  <si>
    <t>Dec 22/10</t>
  </si>
  <si>
    <t>Levitt Goodman Architects Ltd.</t>
  </si>
  <si>
    <t>Assist with Development of Design and Standard Specifications for Child Care Centres.</t>
  </si>
  <si>
    <t>Mansfield Communications</t>
  </si>
  <si>
    <t>Information Technology</t>
  </si>
  <si>
    <t>Dec 08/10</t>
  </si>
  <si>
    <t>Meyers Norris Penny</t>
  </si>
  <si>
    <t>Oct 31/11</t>
  </si>
  <si>
    <t>Pembina Institute</t>
  </si>
  <si>
    <t xml:space="preserve">Provide a sustainable planning framework. </t>
  </si>
  <si>
    <t>Dec 14/10</t>
  </si>
  <si>
    <t>Project management and consulting services for the Integrated Records and Information System (IRIS) project. Recommendations on scheduling, implementation and configuration phases, and sequencing business functionality technical requirements.</t>
  </si>
  <si>
    <t>Richard Soberman - Trimap Consultants Inc.</t>
  </si>
  <si>
    <t>May 25/11</t>
  </si>
  <si>
    <t>Spinnaker Recycling Corp.</t>
  </si>
  <si>
    <t>Oct 04/11</t>
  </si>
  <si>
    <t>PO 13264</t>
  </si>
  <si>
    <t>Stingray Architects Inc.</t>
  </si>
  <si>
    <t>Oct 18/11</t>
  </si>
  <si>
    <t>Suthey Holler Associates</t>
  </si>
  <si>
    <t>Jun 16/11</t>
  </si>
  <si>
    <t xml:space="preserve">Cultural Heritage Policy Study for Heritage Official Plan Review. </t>
  </si>
  <si>
    <t>Payment Requisitions</t>
  </si>
  <si>
    <t>Tetra Tech Wei Inc.</t>
  </si>
  <si>
    <t>May 30/11</t>
  </si>
  <si>
    <t>CONTRACT
DATE
MM-DD-YY</t>
  </si>
  <si>
    <t>Nayar Consultancy</t>
  </si>
  <si>
    <t>Nov 18/11</t>
  </si>
  <si>
    <t>SW268897</t>
  </si>
  <si>
    <t>Mar 22/11</t>
  </si>
  <si>
    <t>Aug 12/11</t>
  </si>
  <si>
    <t>Apr 11/11</t>
  </si>
  <si>
    <t>Sep 07/11</t>
  </si>
  <si>
    <t>Oct 13/11</t>
  </si>
  <si>
    <t>MCC Workplace Solution, Inc.</t>
  </si>
  <si>
    <t>Oct 26/11</t>
  </si>
  <si>
    <t>2012 Consulting Expenses</t>
  </si>
  <si>
    <t>2012
EXPENDITURE
$</t>
  </si>
  <si>
    <t>Jan 11/12</t>
  </si>
  <si>
    <t>Macaulay Shiomi Howson Ltd.</t>
  </si>
  <si>
    <t>Malone Given Parsons Ltd.</t>
  </si>
  <si>
    <t>Dec 19/11</t>
  </si>
  <si>
    <t>Nov 27/12</t>
  </si>
  <si>
    <t>Dec 10/12</t>
  </si>
  <si>
    <t>CP344762</t>
  </si>
  <si>
    <t>Public Inc.</t>
  </si>
  <si>
    <t>Dec 21/12</t>
  </si>
  <si>
    <t>CP344765</t>
  </si>
  <si>
    <t>Jul 31/12</t>
  </si>
  <si>
    <t>Jun 14/12</t>
  </si>
  <si>
    <t>HDR Corporation</t>
  </si>
  <si>
    <t>Sept 12/03</t>
  </si>
  <si>
    <t>Aug 16/12</t>
  </si>
  <si>
    <t>Aug 24/12</t>
  </si>
  <si>
    <t>May 07/12</t>
  </si>
  <si>
    <t>6033785</t>
  </si>
  <si>
    <t>Fleet Services</t>
  </si>
  <si>
    <t>Mar 23/12</t>
  </si>
  <si>
    <t>JD Campbell &amp; Associates</t>
  </si>
  <si>
    <t>Oct 16/12</t>
  </si>
  <si>
    <t>WZMH Architects</t>
  </si>
  <si>
    <t>Jan 30/12</t>
  </si>
  <si>
    <t>PO 13383</t>
  </si>
  <si>
    <t>Mar 06/12</t>
  </si>
  <si>
    <t>PO 13429</t>
  </si>
  <si>
    <t>PO 13664</t>
  </si>
  <si>
    <t>Feb 02/12</t>
  </si>
  <si>
    <t>PO 13388</t>
  </si>
  <si>
    <t>May 10/12</t>
  </si>
  <si>
    <t>PO 13512R</t>
  </si>
  <si>
    <t>LVM Inc.</t>
  </si>
  <si>
    <t>Krcmar Surveyors Ltd.</t>
  </si>
  <si>
    <t>Leber Rubes</t>
  </si>
  <si>
    <t>Safetech Environmental</t>
  </si>
  <si>
    <t>Aug/10</t>
  </si>
  <si>
    <t>Smith + Andersen</t>
  </si>
  <si>
    <t>Jun 06/12</t>
  </si>
  <si>
    <t>C32PZ12741</t>
  </si>
  <si>
    <t>CH2M HILL Canada Limited</t>
  </si>
  <si>
    <t>PO0037730
PO0036203
PO0035971
PO0038606</t>
  </si>
  <si>
    <t>PO0037612
PO0036090
PO0037553</t>
  </si>
  <si>
    <t>Fairness consultant for Financial Planning Analysis Reporting System (FPARS) project - Request for Proposal (RFP).</t>
  </si>
  <si>
    <t>Apr 13/12</t>
  </si>
  <si>
    <t>Information &amp;
Technology</t>
  </si>
  <si>
    <t>Jun 29/12</t>
  </si>
  <si>
    <t>Toronto Police Services
(TPS)</t>
  </si>
  <si>
    <t>Jan 20/12</t>
  </si>
  <si>
    <t>Oct 15/12</t>
  </si>
  <si>
    <t>Procom Consultants Group Ltd.</t>
  </si>
  <si>
    <t>Jul 04/12</t>
  </si>
  <si>
    <t>P25PX11869</t>
  </si>
  <si>
    <t>Jul 19/12</t>
  </si>
  <si>
    <t>Delivery of a Business Continuity Management (BCM) strategy.</t>
  </si>
  <si>
    <t>Yonge Street North Planning Study.</t>
  </si>
  <si>
    <t>Implementation Strategy for Mimico-by-the-Lake Revitalization Action Plan.</t>
  </si>
  <si>
    <t xml:space="preserve">Mimico-By-The-Lake Revitalization Action Plan - Addition for Transportation analysis and public engagement opportunities. </t>
  </si>
  <si>
    <t>Employment Uses Planning Study.</t>
  </si>
  <si>
    <t xml:space="preserve">Feasibility study of replacing rental housing in Mid-rise developments along the City's 'Avenues'. </t>
  </si>
  <si>
    <t>Eglinton-Scarborough Crosstown Planning Study - Transit.</t>
  </si>
  <si>
    <t>Kinston Road Environmental Study for the Kingston Rd transit improvements and individual project environmental assessment.</t>
  </si>
  <si>
    <t>Branding/marketing services for the Official Plan 5-Year Review, Transportation Plan and Funding Strategy.</t>
  </si>
  <si>
    <t xml:space="preserve">Official Plan Transportation and Funding Review Public Consultation project. </t>
  </si>
  <si>
    <t xml:space="preserve">Develop and complete a park master plan for the Beare Road landfill. </t>
  </si>
  <si>
    <t>Study to review and plan for Reuse Centres and advise on the design and construction of future Reuse Centres.</t>
  </si>
  <si>
    <t>Peer Review of Reports for four (4) priority Old Landfill Sites. Consultants have reviewed the sites in 2012.</t>
  </si>
  <si>
    <t xml:space="preserve">Preparation of Biosolids &amp; Residuals Master Plan. </t>
  </si>
  <si>
    <t>Yonge Street North Planning Study Project.</t>
  </si>
  <si>
    <t>Treated Water Production Meter Evaluation, Inspection and Validation Study at Water Filtration Plants and Pumping Stations.</t>
  </si>
  <si>
    <t>Water Distribution Study.</t>
  </si>
  <si>
    <t xml:space="preserve">Telecommunication Tower Feasibility Relocation Study. </t>
  </si>
  <si>
    <t>Development charges background study.</t>
  </si>
  <si>
    <t xml:space="preserve">A detailed implementation strategy for the Mimico-by-the-Lake Revitalization Action Plan. </t>
  </si>
  <si>
    <t>Renewable Energy Study - Phase 1.</t>
  </si>
  <si>
    <t>Renewable Energy Study Phase II - Study of Potential use of Urban Forestry Waste Wood as Biomass Fuel.</t>
  </si>
  <si>
    <t>Fairness Consultant Services for the purchase of ambulance vehicles for Emergency Medical Services.</t>
  </si>
  <si>
    <t>Complete a second feasibility study for a Consolidated Data Centre that is capable of supporting the I&amp;T needs of the City and participating Agencies, Boards and Corporations (ABC) over the next 20 years.</t>
  </si>
  <si>
    <t xml:space="preserve">Accessibility Study at General Services Building &amp; Press Building - To determine the deficiencies of the buildings based on requirements outlined by Accessibility for Ontarians with Disabilities Act (AODA) and make recommendations for retrofit with estimated cost of construction. </t>
  </si>
  <si>
    <t>Investigate, report on and make recommendations on excessive deflections of the exterior concrete slab at the north side of the Better Living Centre.</t>
  </si>
  <si>
    <t>Peer owner review of structural design of footings of the proposed CNE skyride at Exhibition Place.</t>
  </si>
  <si>
    <t>Cost study report of structural work for replacing of the existing roof top mechanical units with a new heavy single unit at the Queen Elizabeth Building.</t>
  </si>
  <si>
    <t>Carry out a "Stage 1" archaeological assessment of the proposed CNE skyride location at Exhibition Place.</t>
  </si>
  <si>
    <t>Geotechnical investigation for the proposed parking lot rehabilitation and new site services at Exhibition Place.</t>
  </si>
  <si>
    <t xml:space="preserve">Recommendations based on land surveying services for Plaza project. </t>
  </si>
  <si>
    <t>Life Safety Code consultations on a number of issues including lower lobby occupant and exit capacity, mosh pit occupant load and standing/seating space at stage.</t>
  </si>
  <si>
    <t>Advice relating to Public Plaza development.</t>
  </si>
  <si>
    <t>Advice with respect to the annual hazardous materials reassessment survey and indoor air quality assessment.</t>
  </si>
  <si>
    <t>Advice on structural engineering related to the building of new loading dock and ramp.</t>
  </si>
  <si>
    <t>Specialized consulting services to support the Light Rail Vehicle Engineering section on design review, technical verification and testing activities of the Low Floor Light Rail Vehicle (LFLRV) project.</t>
  </si>
  <si>
    <t>Consulting services to support Low Floor Light Rail Vehicle (LFLRV) and Toronto Rocket (TR) subway projects in project management, accessibility, hazard control, commissioning and testing, safety certification and configuration control.</t>
  </si>
  <si>
    <t>Services included closeout for the Tundra Trek project, recommendations on the optimal exhibit solution design and recommendations related to the Canadian Wilderness and Eurasia projects for North Zoo Site Redevelopment.</t>
  </si>
  <si>
    <t>Services related to recommendations with drawings and costing for the Zoo to comply with the future requirements of the Accessibility for Ontarians with Disabilities Act.</t>
  </si>
  <si>
    <t>SAP Landscape Upgrade to establish the current SAP Technologies to facilitate Data Warehouse, Web Based Portal applications, and analysis and reporting applications such as FPARS.</t>
  </si>
  <si>
    <t>E-Mail strategy review, and to concentrate on an analysis of alternatives to the current system. Provide Messaging Environment Assessment and Go Forward Strategy for the City of Toronto.</t>
  </si>
  <si>
    <t xml:space="preserve">Assist and support the Business Analysis team in the development of  the business requirements documentation, in preparation for the implementation of the commercial off-the-shelf integrated, electronic records management system for the Integrated Records &amp; Information System (IRIS) project. </t>
  </si>
  <si>
    <t>Assess and analyse current state of Toronto Police Service’s data environment to determine appropriate architecture and technology; assist in securing the necessary software and hardware required to enable the archiving and reporting solutions.  Support development, testing and evaluation.</t>
  </si>
  <si>
    <t>Assess archiving requirements for Toronto Police Service’s various legacy systems by undertaking the elicitation process for each component of the business intelligence system; plan and develop the development of a reporting tool; and develop a proposed “to be” state.</t>
  </si>
  <si>
    <t>Study of Communications Information System and provide recommendations on the future of the system.</t>
  </si>
  <si>
    <t>Develop a detailed and comprehensive business case for three (3) approaches to mixed waste, mechanical biological treatment (MBT) - anaerobic digestion (AD) processing under consideration by the City of Toronto.</t>
  </si>
  <si>
    <t>Five Year Office Space Accommodation Needs Study.  Findings will be used in future reports and recommendations after the study is completed and staff are prepared to proceed with an action plan.</t>
  </si>
  <si>
    <t>Jul 06/12</t>
  </si>
  <si>
    <t>Mar 26/12</t>
  </si>
  <si>
    <t>BL130938</t>
  </si>
  <si>
    <t>Jan 26/12</t>
  </si>
  <si>
    <t xml:space="preserve">City Clerk's Office </t>
  </si>
  <si>
    <t>Nov 21/12</t>
  </si>
  <si>
    <t>FA526238</t>
  </si>
  <si>
    <t>Le Glazer Architect Ltd.</t>
  </si>
  <si>
    <t>Jan 16/12
Mar 21/12</t>
  </si>
  <si>
    <t>3474691
3477632</t>
  </si>
  <si>
    <t>As Billed</t>
  </si>
  <si>
    <t>Sep 26/12</t>
  </si>
  <si>
    <t>C26PQ12793</t>
  </si>
  <si>
    <t>Dec 12/12</t>
  </si>
  <si>
    <t>Feb 10/12</t>
  </si>
  <si>
    <t>Jul 05/12</t>
  </si>
  <si>
    <t>Jun 18/12</t>
  </si>
  <si>
    <t>Long-Term Care Homes &amp; Services</t>
  </si>
  <si>
    <t>Jun 15/12</t>
  </si>
  <si>
    <t>47015713</t>
  </si>
  <si>
    <t>Mar 28/12</t>
  </si>
  <si>
    <t>Apr 27/12</t>
  </si>
  <si>
    <t>Ipsos Reid</t>
  </si>
  <si>
    <t>May 14/12</t>
  </si>
  <si>
    <t>Jun 01/12</t>
  </si>
  <si>
    <t>Feb 16/12</t>
  </si>
  <si>
    <t>Apr 05/12</t>
  </si>
  <si>
    <t>Jul 25/12</t>
  </si>
  <si>
    <t>May 18/12</t>
  </si>
  <si>
    <t>Jun 22/12</t>
  </si>
  <si>
    <t>Aug 02/12</t>
  </si>
  <si>
    <t>P1 Consulting</t>
  </si>
  <si>
    <t>Oct 05/12</t>
  </si>
  <si>
    <t>Nov 19/12</t>
  </si>
  <si>
    <t>Dec 07/12</t>
  </si>
  <si>
    <t>May 08/12</t>
  </si>
  <si>
    <t>Sep 06/12</t>
  </si>
  <si>
    <t>Morneau Shepell</t>
  </si>
  <si>
    <t>Jun 05/12
Oct 03/12</t>
  </si>
  <si>
    <t>Netgain 2012-1
Netgain 2012-2</t>
  </si>
  <si>
    <t>Mar 29/12
Jan 04/10</t>
  </si>
  <si>
    <t>6034820
6029510</t>
  </si>
  <si>
    <t>Strategic Policy Partnership</t>
  </si>
  <si>
    <t>Nov 16/12</t>
  </si>
  <si>
    <t>Toronto Police Services Board(TPSB)</t>
  </si>
  <si>
    <t>Sep 27/12</t>
  </si>
  <si>
    <t>348151 Ontario Limited</t>
  </si>
  <si>
    <t>Jul 13/12
Sep 20/12</t>
  </si>
  <si>
    <t>3482315
3485090</t>
  </si>
  <si>
    <t>Squeaky Wheel Communications</t>
  </si>
  <si>
    <t>Aug 01/12</t>
  </si>
  <si>
    <t>PO0041449
PO0040952</t>
  </si>
  <si>
    <t>Jul 01/12</t>
  </si>
  <si>
    <t>PO0043620</t>
  </si>
  <si>
    <t>Schultz &amp; Williams</t>
  </si>
  <si>
    <t xml:space="preserve">Jan 13/12
</t>
  </si>
  <si>
    <t>Olser, Hoskin  &amp; Harcourt</t>
  </si>
  <si>
    <t>Consulting service encompass investigation, analysis, commentary and advice in connection with miscellaneous matters related to pension and other employee benefits.</t>
  </si>
  <si>
    <t>GSI Real Estate &amp; Planning Advisors Inc.</t>
  </si>
  <si>
    <t>Heydary Hayes PC</t>
  </si>
  <si>
    <t>Sep 30/12</t>
  </si>
  <si>
    <t>Nov 08/12
Sep 28/12</t>
  </si>
  <si>
    <t>6036098
6035738</t>
  </si>
  <si>
    <t>Apr 19/12</t>
  </si>
  <si>
    <t>Jun 26/12</t>
  </si>
  <si>
    <t>Dec 2012</t>
  </si>
  <si>
    <t>Jan 01/12</t>
  </si>
  <si>
    <t>Endeavour Marketing</t>
  </si>
  <si>
    <t>Aug 01/11</t>
  </si>
  <si>
    <t>PO0038100
PO0038726
PO0039102
PO0040262
PO0035290</t>
  </si>
  <si>
    <t>Advice re: Western Beaches Tunnel Pumping.</t>
  </si>
  <si>
    <t>Consulting services associated with inspection, testing and reporting of asbestos. Recommendations on asbestos management plan.</t>
  </si>
  <si>
    <t>External IT support for the development &amp; implementation of the City's new multi-year, service based Financial Planning Analysis and Reporting System (FPARS).</t>
  </si>
  <si>
    <t xml:space="preserve">Additional work required to follow up on previous work regarding balcony glass failures. </t>
  </si>
  <si>
    <t>Fairness consultant services for the procurement of custodial services at various Toronto Police Services locations.</t>
  </si>
  <si>
    <t xml:space="preserve">Conduct  field test of strategies to maximize residential waste diversion in selected Tower Renewal sites. </t>
  </si>
  <si>
    <t>Feasibility study on Health and Safety remediation needs for City Clerk's Office.</t>
  </si>
  <si>
    <t>General benefits consulting advice and information with respect to the formulation of employee benefit strategies, creation of costing scenarios for benefit changes.</t>
  </si>
  <si>
    <t>Consulting services with respect to the Pre-OMERS pension plans.</t>
  </si>
  <si>
    <t xml:space="preserve">Food &amp; beverage consultants providing research and advise to the regulations and policies regarding the use of donated alcoholic beverages. </t>
  </si>
  <si>
    <t xml:space="preserve">Technical consulting on procedures relating to the Fitness for Duty policy as well as program training costs including the creation of an employee hand book. </t>
  </si>
  <si>
    <t>Consulting services on various matters - streetcar accessibility, St. Clair corridor study.</t>
  </si>
  <si>
    <t>Formulation of TTC commuter parking strategy.</t>
  </si>
  <si>
    <t>Review Toronto Police Service's (TPS) customization on the Time Resources Management System (TRMS) to identify, and advise TPS internal resources on how to successfully proceed with the application of  the upgrade to the system.</t>
  </si>
  <si>
    <t>Creative Capital Initiative - An Action Plan for Toronto.  Consultant is engaged to do the Planning for vibrant sustainable cultural infrastructure across all parts of the city.</t>
  </si>
  <si>
    <t>Toronto Port Lands  Company - Revitalization Opportunities for the Port Lands. Consultant is engaged  to examine potential for improvements to Port Lands Acceleration Initiative phasing and development mix. To produce a development model for the Port Lands,  and to identify opportunities for private sector contributions to the cost of development.</t>
  </si>
  <si>
    <t>Toronto Port Lands  Company - Revitalization Opportunities for the Port Lands.  Consultant is engaged to  carry out the Peer Review as an independent third party. The analysis to include a review of the development model, financial incentives and tools that could be used for the development of the Port Lands, and financing mechanisms that are designed to offset the cost to the City of infrastructure requirement.</t>
  </si>
  <si>
    <t xml:space="preserve">Analysis of scheduling practices and business requirements in an effort to improve scheduling efficiencies and lower overtime costs. 
</t>
  </si>
  <si>
    <t xml:space="preserve">Organizational review of the City's Long-Term Care Homes &amp; Services Division. Report produced. </t>
  </si>
  <si>
    <t>Fairness Consultant Services for the Operation and Maintenance of the Green Lane Landfill Site.  Two reports were prepared: one for the acquisition of the Operator (for Operation and Maintenance of the landfill); and the other for the acquisition of the Engineering Firm (for engineering support and design. construction administration services for the landfill).</t>
  </si>
  <si>
    <t xml:space="preserve">Independent review on the contracting out of curbside collection. Review bids submitted and compared the bids to the City's costs to determine if reasonable. </t>
  </si>
  <si>
    <t xml:space="preserve">Produce a Customer Service Work Plan. The objective of this roadmap is to provide Division with a practical, action-oriented plan to improve customer service delivery over the next 2-3 years to ensure Division meets its corporate responsibilities and stated customer service goals. </t>
  </si>
  <si>
    <t xml:space="preserve">Public opinion research services such as conducting focus groups, web based surveys and design enhancement recommendations to develop a more "user friendly" tax and utility bill. </t>
  </si>
  <si>
    <t>Review of the City of Toronto Non-Union Compensation policy.</t>
  </si>
  <si>
    <t xml:space="preserve">Assist the City of Toronto with the cross-corporate organizational review of Environmental &amp; Energy Efficiency Incentives and Public Engagement Programs. </t>
  </si>
  <si>
    <t xml:space="preserve">Assist the City of Toronto with the Service Efficiency Study for the Toronto Transit Commission. </t>
  </si>
  <si>
    <t xml:space="preserve">Assist the City of Toronto with the Service Efficiency Study for a Central Communications Model. </t>
  </si>
  <si>
    <t xml:space="preserve">Assist the City of Toronto with the Service Efficiency Study for Parks, Forestry &amp; Recreation. </t>
  </si>
  <si>
    <t xml:space="preserve">Fairness consultant services for procurement of a Service and Organizational Study of The Emergency Medical Services and Toronto Fire Services. </t>
  </si>
  <si>
    <t xml:space="preserve">Service and Organizational Study of Emergency Medical Services and Fire Services. </t>
  </si>
  <si>
    <t>Performing Arts Management Consultant to assist in the preparation of a Request for Expressions of Interest for the management and future operations of the Sony Centre for the Arts; St. Lawrence Centre for the Arts; and North York Centre for the Arts.</t>
  </si>
  <si>
    <t>Fairness consultant services for the Request for Expression of Interest for the Management and Future Operations of Toronto's three civic theatres:  Sony Center, St. Lawrence Center and Toronto Center.</t>
  </si>
  <si>
    <t xml:space="preserve">Assist the City of Toronto with the Museum Service Review. </t>
  </si>
  <si>
    <t xml:space="preserve">Assist the City of Toronto with the Service Efficiency Study for the Long Term Care Homes and Services Division. </t>
  </si>
  <si>
    <t xml:space="preserve">Assist the City of Toronto with the Cross Corporate Service Efficiency Study on Shared Services. </t>
  </si>
  <si>
    <t xml:space="preserve">Assist the City of Toronto with the Service Efficiency Study on Management Span of Control Review. </t>
  </si>
  <si>
    <t>Assist the City of Toronto with the  Service Efficiency Study on Court Services.</t>
  </si>
  <si>
    <t>Assist the City of Toronto with the Cross-Divisional Service Efficiency Study for City Counter Services.</t>
  </si>
  <si>
    <t xml:space="preserve">Assist the City of Toronto with the  Service Efficiency Study of the City Planning Division. </t>
  </si>
  <si>
    <t xml:space="preserve">Fairness consultant services for the Lease, Management or other Arrangement for the Toronto Zoo. </t>
  </si>
  <si>
    <t>Assist the City of Toronto with the  Service Efficiency Study on Children's Services.</t>
  </si>
  <si>
    <t>Assist the City of Toronto with the Service Efficiency Study on 311 Toronto Division.</t>
  </si>
  <si>
    <t>Commercial Casino Study for the City of Toronto.</t>
  </si>
  <si>
    <t xml:space="preserve">Conduct Public Consultations on a Potential Casino in Toronto, develop a consultation plan, implement the consultations, analyze all of the inputs. </t>
  </si>
  <si>
    <t>Assist the City of Toronto in the recruitment of the Board of Directors, Citizen Members of the Toronto Transit Commission.</t>
  </si>
  <si>
    <t xml:space="preserve">Assist the City of Toronto in the recruitment of the Board of Directors, Citizen Members of the Toronto Hydro and Waterfront Toronto. </t>
  </si>
  <si>
    <t xml:space="preserve">Financial advisory services re: the sale of the City 's shares of Enwave Energy Corporation. In particular, conducting a peer review of the competitive sale process to ensure optimum value was obtained, and the proceeds compared favourably with the retention option. </t>
  </si>
  <si>
    <t>Recommendations regarding employee retention strategy.</t>
  </si>
  <si>
    <t>Five year strategic plan and business plan based on the Toronto Centre for the Arts response to the Request for Expression of Interest (REOI) process.</t>
  </si>
  <si>
    <t xml:space="preserve">Conduct  a service review and visioning process, which included discussion on process implementation;  prepared a report on suggested solutions. </t>
  </si>
  <si>
    <t xml:space="preserve">Perform an organizational structure review and provide the Toronto Police Service the 'required deliverables'. </t>
  </si>
  <si>
    <t xml:space="preserve">Advice on how officers can motivate community members to be more proactive and effective in reducing and preventing crime. </t>
  </si>
  <si>
    <t xml:space="preserve">Advice on Board governance and strategic planning. </t>
  </si>
  <si>
    <t xml:space="preserve">Advice with respect to independent review of the G20. </t>
  </si>
  <si>
    <t xml:space="preserve">Consulting Services related to strategic advice as part of  the Governance review and study for the Toronto Zoo. </t>
  </si>
  <si>
    <t xml:space="preserve">Consulting services related to governance review and support the Board in identifying new strategic operating and funding opportunities; review/update performed 10-year operating projections and advise on viability and sustainability. </t>
  </si>
  <si>
    <t>Legal services for intervention at Ontario Energy Board re 2012 street lighting electricity distribution rate application by Toronto Hydro-Electric System Limited.</t>
  </si>
  <si>
    <t>Legal Services regarding Canada Revenue Agency (CRA) Employer Compliance Audit.</t>
  </si>
  <si>
    <t xml:space="preserve">Research and advice on various matters relating to request for expressions of interest (REOI) on sale of theatres. </t>
  </si>
  <si>
    <t>Research and advice on various matters relating to request for expressions of interest (REOI) on sale of theatres.</t>
  </si>
  <si>
    <t>Research and advice on the potential for high density development on the site of the North York Centre for the Performing Arts.</t>
  </si>
  <si>
    <t>Advice on impending Neighbouring Rights Collective of Canada (NRCC) fees applicable to the performance and broadcast of recorded music at our facility.</t>
  </si>
  <si>
    <t xml:space="preserve">Advice on charitable exemption to the Copyright Act. </t>
  </si>
  <si>
    <t xml:space="preserve">Advice on objection to the Society of Composers, Authors and Music Publishers of Canada (SOCAN) Tariff 4. </t>
  </si>
  <si>
    <t xml:space="preserve">Advice on Municipal Freedom of Information and Protection of Privacy Act request regarding City of Toronto request for information on theatre purchases. </t>
  </si>
  <si>
    <t xml:space="preserve">Advice to Chief Executive Officer on successorship issues. </t>
  </si>
  <si>
    <t>Recommendations on gift and receipting and registered charity tax  issues (T3010).</t>
  </si>
  <si>
    <t xml:space="preserve">Independent civilian reviewer hired by the Board to inquire into matters relating to the G20 Summit (BMP189/2010). </t>
  </si>
  <si>
    <t xml:space="preserve">Provide expertise on matters related to Canada Revenue Agency Compliance Audit on Parking Taxable Benefits and EHT (PO is rolled over from 2011 to 2012). </t>
  </si>
  <si>
    <t>Review related to a personnel matter.</t>
  </si>
  <si>
    <t>Legal review of confidential G20 documents in relation to on-going civil claims.</t>
  </si>
  <si>
    <t xml:space="preserve">Analysis and advice regarding TTC Pension Fund Society information. </t>
  </si>
  <si>
    <t>Advice in developing Toronto Parking Authority's annual marketing plan.</t>
  </si>
  <si>
    <t>Contract includes analysis of online activity, crisis communications for public relations and services to support the ongoing development of the Zoo's Marketing &amp; Communications goals and objectives.</t>
  </si>
  <si>
    <t xml:space="preserve">Gather feedback on current model of service delivery from parents, Early Childhood Educators, Child Care Supervisors, Community Partners as well as Service Delivery Agencies. </t>
  </si>
  <si>
    <t xml:space="preserve">Infor (Canada) Limited </t>
  </si>
  <si>
    <t>Pomax Consulting Inc.</t>
  </si>
  <si>
    <t>Novita Interpares Inc.</t>
  </si>
  <si>
    <t>MNP</t>
  </si>
  <si>
    <t>Accenture Inc.</t>
  </si>
  <si>
    <t>Russell, Hugh C</t>
  </si>
  <si>
    <t>Davies Howe Partners</t>
  </si>
  <si>
    <t>Fasken Martineau DuMoulin</t>
  </si>
  <si>
    <t>Goodmans</t>
  </si>
  <si>
    <t>N Barry Lyon Consultants Limited</t>
  </si>
  <si>
    <t>2013 Consulting Expenses</t>
  </si>
  <si>
    <t>2013
EXPENDITURE
$</t>
  </si>
  <si>
    <t>Oct 24/13</t>
  </si>
  <si>
    <t>Bousfields Inc.</t>
  </si>
  <si>
    <t>May 27/13</t>
  </si>
  <si>
    <t>AirBiz Aviation Strategies Ltd.</t>
  </si>
  <si>
    <t>Review aviation and airport-related issues to evaluate Porter Airline's request to permit jet-powered aircraft at Billy Bishop Toronto City Airport (BBTCA).</t>
  </si>
  <si>
    <t>Jun 14/13</t>
  </si>
  <si>
    <t>HLT Advisory Inc.</t>
  </si>
  <si>
    <t>Review economic impacts of Billy Bishop Toronto City Airport (BBTCA) expansion.</t>
  </si>
  <si>
    <t>Review urban planning and transportation impact and develop an evaluation framework to address various issues related to the Billy Bishop Toronto City Airport (BBTCA) expansion request.</t>
  </si>
  <si>
    <t>Oct 30/13</t>
  </si>
  <si>
    <t>Review the aquatic and terrestrial environment in the immediate vicinity of the proposed Billy Bishop Toronto City Airport (BBTCA) runway extension, and estimate the likely impacts on coastal processes, aquatic habitat and terrestrial habitat, flora and fauna.</t>
  </si>
  <si>
    <t>Sep 25/13</t>
  </si>
  <si>
    <t>Assist with the public and stakeholder consultation process in the Porter Airline's request permit jet-powered aircraft and expand runway at Billy Bishop Toronto City Airport (BBTCA).</t>
  </si>
  <si>
    <t>Sep 27/13</t>
  </si>
  <si>
    <t>Environics Research Group</t>
  </si>
  <si>
    <t>Conduct residential survey related to the Porter Airline proposal.</t>
  </si>
  <si>
    <t>Conduct a Health Impact Assessment to enable Toronto Medical Officer of Health to advise on potential health impacts and risk reduction measures related to the Porter Airline proposal.</t>
  </si>
  <si>
    <t>Sep 11/13</t>
  </si>
  <si>
    <t>Coombs, Helen</t>
  </si>
  <si>
    <t>Identify planning issues related to the Porter Airline proposal as well as to support City Planning.</t>
  </si>
  <si>
    <t>Nov 19/13</t>
  </si>
  <si>
    <t>Delcan Corporation</t>
  </si>
  <si>
    <t xml:space="preserve">F.G. Gardiner Expressway East Cost Estimates Peer Review. </t>
  </si>
  <si>
    <t>Oct 11/13</t>
  </si>
  <si>
    <t>CP550514</t>
  </si>
  <si>
    <t>GDA Economics Inc.</t>
  </si>
  <si>
    <t>Toronto Downtown Infrastructure Study.</t>
  </si>
  <si>
    <t>Jul 22/13</t>
  </si>
  <si>
    <t xml:space="preserve">King/Spadina Community Services and Facilities Study. </t>
  </si>
  <si>
    <t>Nov 15/13</t>
  </si>
  <si>
    <t>Toronto Green Standard Tier 2 Update and Toronto - Leadership in Energy &amp;  Environmental Design (LEED) Supplement.</t>
  </si>
  <si>
    <t>Benefit/Cost Analysis of financial benefits of Tier 2 Development Charge (DC) refund.</t>
  </si>
  <si>
    <t>Oct 08/13</t>
  </si>
  <si>
    <t>Research report and workshop to demonstrate how the new Toronto Green Standard (TGS) Tier 1 and 2 energy efficiency targets can be met cost effectively.</t>
  </si>
  <si>
    <t>Nov 05/13</t>
  </si>
  <si>
    <t>CP550516</t>
  </si>
  <si>
    <t>Munir Sheikh</t>
  </si>
  <si>
    <t>DTAH</t>
  </si>
  <si>
    <t>Develop a framework for new development as well as a Transportation Master Plan and Infrastructure Master Plan, for an Avenue Study for Dufferin Street between Highway 401 to Lawrence Avenue West.</t>
  </si>
  <si>
    <t>Eglinton-Scarborough Crosstown Study.</t>
  </si>
  <si>
    <t>Oct 25/13</t>
  </si>
  <si>
    <t>Jade Acoustics Inc.</t>
  </si>
  <si>
    <t>Peer Review of Noise Impact and Vibration Feasibility Study.</t>
  </si>
  <si>
    <t>Oct 07/13</t>
  </si>
  <si>
    <t>JC Williams Group</t>
  </si>
  <si>
    <t xml:space="preserve">Study for Evaluating Large Retail Developments near Pedestrian Shopping Areas in Toronto. </t>
  </si>
  <si>
    <t>Sep 10/13</t>
  </si>
  <si>
    <t>Land Use Research Associates</t>
  </si>
  <si>
    <t>Facilitation of the Leslieville Visioning Study.</t>
  </si>
  <si>
    <t>RWDI Air Inc.</t>
  </si>
  <si>
    <t>Peer Review of Air Quality Assessment report and addendum report.</t>
  </si>
  <si>
    <t>Dec 31/13</t>
  </si>
  <si>
    <t>CP553511</t>
  </si>
  <si>
    <t>Heritage Impact Assessment Preparation, 55 Lake Shore Blvd East.</t>
  </si>
  <si>
    <t>Dec 16/13</t>
  </si>
  <si>
    <t>St Clair Avenue Area Study.</t>
  </si>
  <si>
    <t>Dec 10/13</t>
  </si>
  <si>
    <t>CP553514</t>
  </si>
  <si>
    <t>Philip Goldsmith Architect</t>
  </si>
  <si>
    <t>Peer review of King-Mirvish Properties.</t>
  </si>
  <si>
    <t>Jun 11/13</t>
  </si>
  <si>
    <t xml:space="preserve">Heritage Conservation District Study for the Garden District area.  </t>
  </si>
  <si>
    <t>Apr 11/13</t>
  </si>
  <si>
    <t xml:space="preserve">Heritage Conservation District Study for the King/Spadina area. </t>
  </si>
  <si>
    <t>Aug 22/13</t>
  </si>
  <si>
    <t>Dialog Ontario Inc.</t>
  </si>
  <si>
    <t>Heritage Conservation District Study for the Historic Yonge Street area.</t>
  </si>
  <si>
    <t>Fournier Gersovitz Moss Architects</t>
  </si>
  <si>
    <t>Heritage Conservation District Study for the St. Lawrence area.</t>
  </si>
  <si>
    <t>Municipal Licensing &amp; Standards</t>
  </si>
  <si>
    <t>Jan 03/13</t>
  </si>
  <si>
    <t>Taxi Research Partners</t>
  </si>
  <si>
    <t xml:space="preserve">Taxi cab review to determine the appropriate number of taxicabs and its impacts for the City of Toronto. </t>
  </si>
  <si>
    <t>Jan 25/12</t>
  </si>
  <si>
    <t>ND Insight Corporation</t>
  </si>
  <si>
    <t>Development of the section's standard operating procedures (SOP) and the auditing tool to ensure that the SOPs are used, maintained and updated on a regular basis.</t>
  </si>
  <si>
    <t>Jul 26/13</t>
  </si>
  <si>
    <t>Advice and support to City staff in securing agreements with the private landowners in the City's Port Lands, for the funding and financing of the infrastructure works to facilitate the Port Lands redevelopment.</t>
  </si>
  <si>
    <t>General benefits and pensions consulting services.</t>
  </si>
  <si>
    <t>Nov 09/09</t>
  </si>
  <si>
    <t>C31PA09834</t>
  </si>
  <si>
    <t>Track Maintenance Standards Study - Safety Priority.</t>
  </si>
  <si>
    <t>May 08/13</t>
  </si>
  <si>
    <t>C31PA13745</t>
  </si>
  <si>
    <t>Specialized Consulting Services for Facility Testing - Rail Grinding Program and Defective Fasteners.</t>
  </si>
  <si>
    <t>Children's Services</t>
  </si>
  <si>
    <t>Mar 22/13</t>
  </si>
  <si>
    <t>ITYS Consulting</t>
  </si>
  <si>
    <t>Development of funding models for child care services, creation of database and analysis of options.</t>
  </si>
  <si>
    <t>Feb 29/12</t>
  </si>
  <si>
    <t>Jan 22/13</t>
  </si>
  <si>
    <t>Economic Development &amp; Culture organization structure review.</t>
  </si>
  <si>
    <t>Produced report on "Potential Commercial Casino in Toronto" which include economic analysis, an economic model, and potential net revenue and hosting fees for a new casino located in Toronto.</t>
  </si>
  <si>
    <t>Sep 20/13</t>
  </si>
  <si>
    <t>Feasibility study. Obtained inputs from the provincial and federal governments, as well as relevant agencies, on the pros and cons of creating a bid to host  2024 Olympics and for 2025 World Expo.</t>
  </si>
  <si>
    <t xml:space="preserve">Analysis of scheduling practices and business requirements in an effort to improve scheduling efficiencies and lower overtime costs.
</t>
  </si>
  <si>
    <t>Oct 02/10</t>
  </si>
  <si>
    <t>Conducting a Shift Schedule Optimization for Communications Department.</t>
  </si>
  <si>
    <t>Sep 24/13</t>
  </si>
  <si>
    <t>Health Systems Group</t>
  </si>
  <si>
    <t>Planning the operational aspects of the Toronto Pan Am Facility. The report includes a fitness and wellness service delivery framework.</t>
  </si>
  <si>
    <t>Jan 02/13</t>
  </si>
  <si>
    <t>Enerlife Consulting Inc.</t>
  </si>
  <si>
    <t xml:space="preserve">Building Performance Assessment Benchmarking and Program Assessment Services  to assess  the Tower Renewal Office STEP Program framework.  </t>
  </si>
  <si>
    <t>Jan 07/13</t>
  </si>
  <si>
    <t xml:space="preserve">Bar-David Consulting </t>
  </si>
  <si>
    <t>Management development program's workplace assessment and Individualized Program Development.</t>
  </si>
  <si>
    <t>Nov 07/13</t>
  </si>
  <si>
    <t>Review of the City's non-union salary ranges and market survey.</t>
  </si>
  <si>
    <t>Jan 08/14</t>
  </si>
  <si>
    <t>Organizational and Service Review of Protocol Services Unit to identify appropriate services and service levels to be delivered by the unit, the required staffing resources and most efficient and effective organizational structure.</t>
  </si>
  <si>
    <t>Service and Organizational Study of Emergency Medical Services and Fire Services.</t>
  </si>
  <si>
    <t>Museum Service Review.</t>
  </si>
  <si>
    <t>Cross-Divisional Service Efficiency Study for City Counter Services.</t>
  </si>
  <si>
    <t>Service Efficiency Study on 311 Toronto Division.</t>
  </si>
  <si>
    <t>Sep 17/13</t>
  </si>
  <si>
    <t xml:space="preserve">Business Review of the Toronto Public Service Hiring Process. </t>
  </si>
  <si>
    <t>Conduct Public Consultations on a Potential Casino in Toronto, develop a consultation plan, implement the consultations, analyze all of the inputs.</t>
  </si>
  <si>
    <t>Oct 21/13</t>
  </si>
  <si>
    <r>
      <t>Recruitment of the Board of Directors, Citizen Members of Invest Toronto.</t>
    </r>
    <r>
      <rPr>
        <b/>
        <sz val="14"/>
        <rFont val="Arial"/>
        <family val="2"/>
      </rPr>
      <t/>
    </r>
  </si>
  <si>
    <t>Dec 13/12</t>
  </si>
  <si>
    <t>Recruitment of the Board of Directors, Citizen Members of Build Toronto.</t>
  </si>
  <si>
    <t>Sep 16/13</t>
  </si>
  <si>
    <t>Review Executive Compensation at City's Agencies and Corporations.</t>
  </si>
  <si>
    <t>Feb 13/13</t>
  </si>
  <si>
    <t>Survey of residents to provide a picture of Toronto's view and opinions on the building of a casino in Toronto.</t>
  </si>
  <si>
    <t>Cultural Asset Management Group</t>
  </si>
  <si>
    <t>Long term strategic plan and a five year business plan with recommendations for the Centre to continue as a City owned theatre while substantially reducing or eliminating the City’s subsidy.</t>
  </si>
  <si>
    <t>Feb 2013</t>
  </si>
  <si>
    <t>Netgain 2013-1</t>
  </si>
  <si>
    <t>Development of a five year strategic plan for the Toronto Centre for the Arts.</t>
  </si>
  <si>
    <t>Aug 01/13</t>
  </si>
  <si>
    <t>Advice and information with respect to the formulation of employee benefits, strategies, and creation of costing scenarios for benefit changes during collective bargaining and/or in connection with policy changes, collation of benchmarking information and similar issues.</t>
  </si>
  <si>
    <t>Nov 16/12
Apr 10/13</t>
  </si>
  <si>
    <t>6036190
6036986</t>
  </si>
  <si>
    <t>Organizational structure review, and strategic analysis to recommend the number of police officers required in Toronto Police Services.</t>
  </si>
  <si>
    <t>Jul 17/13</t>
  </si>
  <si>
    <t>Advice on Board governance and policy development.</t>
  </si>
  <si>
    <t>Oct 06/13</t>
  </si>
  <si>
    <t>Gartner</t>
  </si>
  <si>
    <t>Review department reorganization opportunities and identify improvement opportunities in comparison to industry standards.</t>
  </si>
  <si>
    <t>Apr 03/13</t>
  </si>
  <si>
    <t>PO0045050</t>
  </si>
  <si>
    <t>Human Capital Investment Consulting</t>
  </si>
  <si>
    <t>Determine Toronto Zoo's obligations for retroactive pay regarding the Pay Equity Plan.</t>
  </si>
  <si>
    <t>Governance review and support the Board in identifying new strategic operating and funding opportunities; review 10-year operating projections and advise on viability and sustainability.</t>
  </si>
  <si>
    <t>Jan 16/12</t>
  </si>
  <si>
    <t>PO0043345
PO0044164
PO0048324</t>
  </si>
  <si>
    <t>Preparation of the Proposed New Governance Model to the City Manager with a new vision for management and operations of the Toronto Zoo and to provide advice on viability and sustainability.</t>
  </si>
  <si>
    <t>Apr 15/13</t>
  </si>
  <si>
    <t>DAVIS</t>
  </si>
  <si>
    <t>Legal opinion and service regarding Bankruptcy and Insolvency Act. Agreement with Bixi Toronto Inc.</t>
  </si>
  <si>
    <t>Jan 13/12</t>
  </si>
  <si>
    <t>Investigation, analysis, commentary and advice in connection with miscellaneous matters related to pension and other employee benefits.</t>
  </si>
  <si>
    <t>Jul 16/13</t>
  </si>
  <si>
    <t>Dentons Canada
(formerly Fraser Milner Casgrain)</t>
  </si>
  <si>
    <t>Legal services regarding Canada Revenue Agency (CRA) Employer Audit.</t>
  </si>
  <si>
    <t>Advice on impending Neighbouring Rights Collective of Canada (NRCC) fees applicable to the performance and broadcast of recorded music at Sony Centre.</t>
  </si>
  <si>
    <t>Advice on Municipal Freedom of Information and Protection of Privacy Act request regarding City of Toronto request for information on theatre purchases.</t>
  </si>
  <si>
    <t>Research and advice on various issues including Collective Bargaining Agreement.</t>
  </si>
  <si>
    <t>Research and advice on changes to employee compensation plan.</t>
  </si>
  <si>
    <t>Recommendations on gift and receipting and registered charity tax issues.</t>
  </si>
  <si>
    <t>Dec 17/13</t>
  </si>
  <si>
    <t>3505711
6038647
3505712</t>
  </si>
  <si>
    <t>Johnstone &amp; Cowling</t>
  </si>
  <si>
    <t xml:space="preserve">Legal advice and court representation provided under various circumstances regarding Ontario Civilian Police Commission (OCPC) Appeal, Criminal application. </t>
  </si>
  <si>
    <t>Dec 24/13</t>
  </si>
  <si>
    <t>3505701
6038646</t>
  </si>
  <si>
    <t>Legal advice and court representation provided under various circumstances regarding Inquest, Ontario Civilian Police Commission (OCPC) Appeal.</t>
  </si>
  <si>
    <t>Dec 18/13</t>
  </si>
  <si>
    <t>Mcleod Group</t>
  </si>
  <si>
    <t>Legal advice and court representation provided under various circumstances regarding Police and Community Engagement Review.</t>
  </si>
  <si>
    <t>Murray D Segal Professional Corporation</t>
  </si>
  <si>
    <t>Legal advice and court representation provided under various circumstances regarding criminal application.</t>
  </si>
  <si>
    <t>Addario Law Group</t>
  </si>
  <si>
    <t>Advice with respect to policy options for "street checks".</t>
  </si>
  <si>
    <t>Feb 01/13
Apr 19/13</t>
  </si>
  <si>
    <t>8667481 
8732622</t>
  </si>
  <si>
    <t>Expert advice/opinion on general employment and labour relations issues.</t>
  </si>
  <si>
    <t>Jan 21/13</t>
  </si>
  <si>
    <t>Kuretzky Vassos Henderson</t>
  </si>
  <si>
    <t>Advice related to a personnel matter.</t>
  </si>
  <si>
    <t>PO0044932</t>
  </si>
  <si>
    <t>Consulting services and strategic advice related to Public Relations and Communications.</t>
  </si>
  <si>
    <t>2013</t>
  </si>
  <si>
    <t>Apr 22/13</t>
  </si>
  <si>
    <t>Creva Group Ltd.</t>
  </si>
  <si>
    <t>Advice to the City on the financial feasibility of redeveloping Seaton House Lands.</t>
  </si>
  <si>
    <t>May 31/13</t>
  </si>
  <si>
    <t>Strategic Project Management for the City's Official Plan 5-Year Review of the Transportation Plan.</t>
  </si>
  <si>
    <t>Jul 19/13</t>
  </si>
  <si>
    <t>Cole Engineering Group Ltd.</t>
  </si>
  <si>
    <t>Feasibility Study: Road and Multi-Use Pedestrian/Cycling Connections between Agincourt GO Station/Sheppard Avenue East and Village Green Square.</t>
  </si>
  <si>
    <t>Official Plan Transportation and Funding Review Public Consultation project.</t>
  </si>
  <si>
    <t>Branding &amp; Marketing services for the Official Plan 5-Year Review, Transportation Plan and Funding Strategy.</t>
  </si>
  <si>
    <t>Jun 21/13</t>
  </si>
  <si>
    <t>CP553563</t>
  </si>
  <si>
    <t>Gregory Stewart</t>
  </si>
  <si>
    <t>Jul 08/13</t>
  </si>
  <si>
    <t>Improvements: Section 37 Implementation process.</t>
  </si>
  <si>
    <t>Jun 03/13</t>
  </si>
  <si>
    <t>Noise Impact Study - Various locations citywide.</t>
  </si>
  <si>
    <t>Jul 24/13</t>
  </si>
  <si>
    <t>SHS Inc.</t>
  </si>
  <si>
    <t>Review City's Official Plan Definition for Housing Policy Review - Affordable Ownership Definition.</t>
  </si>
  <si>
    <t>Aug 28/13</t>
  </si>
  <si>
    <t>CP550463</t>
  </si>
  <si>
    <t>Real Estate Search Corporation</t>
  </si>
  <si>
    <t>Official Plan Employment and Municipal Comprehensive Review.</t>
  </si>
  <si>
    <t>Heritage Study Policy.</t>
  </si>
  <si>
    <t>Jul 29/13</t>
  </si>
  <si>
    <t>CP550462</t>
  </si>
  <si>
    <t xml:space="preserve">Research and assessments for review of employment lands required under Planning Act. </t>
  </si>
  <si>
    <t>Apr 17/13</t>
  </si>
  <si>
    <t>CP550414</t>
  </si>
  <si>
    <t xml:space="preserve">Research, analysis and preparation of conversion assessments as required under the Planning Act in support of the Municipal Comprehensive Review. </t>
  </si>
  <si>
    <t>Aug 02/13</t>
  </si>
  <si>
    <t>CP550461</t>
  </si>
  <si>
    <t>Research and preparation of D6 guideline forms employment lands, Etobicoke York District, North York District.</t>
  </si>
  <si>
    <t>Nov 28/13</t>
  </si>
  <si>
    <t>Dillon Consulting Ltd.</t>
  </si>
  <si>
    <t>Development of a Port Lands Planning Framework and Transportation and Servicing Master Plan.</t>
  </si>
  <si>
    <t>May 10/13</t>
  </si>
  <si>
    <t>Develop a framework for new development on Bathurst Street between Queen Street West and Dupont Street, for the Bathurst Street Built Form and Land Use Study.</t>
  </si>
  <si>
    <t>Conduct an Economic Development and Urban Design Study: South of Eastern Strategy.</t>
  </si>
  <si>
    <t>Detailed implementation strategy for the Mimico-By-The-Lake Revitalization Action Plan.</t>
  </si>
  <si>
    <t>Dec 04/13</t>
  </si>
  <si>
    <t>Geosyntec Consultants</t>
  </si>
  <si>
    <t>Identify and analyze all the green (vegetated) roofs in the City, and measure the number, size and relative health of the existing vegetated roofs in the City that have been constructed either voluntarily or required under the Green Roof Bylaw.</t>
  </si>
  <si>
    <t>Oct 02/13</t>
  </si>
  <si>
    <t>Scott Torrance Landscape</t>
  </si>
  <si>
    <t>Review and develop best practice manual for the design and construction of outdoor green walls on the buildings and/or structures in Toronto.</t>
  </si>
  <si>
    <t>Sep 26/13</t>
  </si>
  <si>
    <t>Heritage Conservation District (HCD) Study for the Queen Street East HCD Study Area.</t>
  </si>
  <si>
    <t>Dec 05/12</t>
  </si>
  <si>
    <t>Green Lane Landfill Odour Abatement Plan.</t>
  </si>
  <si>
    <t xml:space="preserve">Beare Road Landfill Park Master Plan. Recommended framework to guide decision making for the on-going improvement and management of the closed landfill site and produced a conceptual design for a proposed park. </t>
  </si>
  <si>
    <t>Nov 20/13</t>
  </si>
  <si>
    <t>Study of the Morningside Landfill Site.</t>
  </si>
  <si>
    <t>Peer Review of Reports for four (4) priority Old Landfill Sites.</t>
  </si>
  <si>
    <t>Oct 17/13</t>
  </si>
  <si>
    <t>Jan 27/10</t>
  </si>
  <si>
    <t>May 24/13</t>
  </si>
  <si>
    <t>Cheque Requisition</t>
  </si>
  <si>
    <t>Advice on options to improve pumping performance for the Western Beaches Tunnel.</t>
  </si>
  <si>
    <t>Aug 23/12</t>
  </si>
  <si>
    <t>Telecommunication Tower Feasibility Relocation Study.</t>
  </si>
  <si>
    <t xml:space="preserve">Development charges background study. </t>
  </si>
  <si>
    <t>Environment &amp; Energy</t>
  </si>
  <si>
    <t>Parsons Brinckerhoff Halsall Inc.</t>
  </si>
  <si>
    <t>Research report and workshop to demonstrate how the new Toronto Green Standard (TGS) Tier 1 and 2 energy efficiency targets can be met cost effectively. Facilities Management's share of the project costs.</t>
  </si>
  <si>
    <t>Corporate Research Group</t>
  </si>
  <si>
    <t>Five Year Office Space Accommodation Needs Study.</t>
  </si>
  <si>
    <t>Feasibility study and schematic facility design for a new consolidated data centre in Toronto.</t>
  </si>
  <si>
    <t>Oct 06/08
Sep 27/13</t>
  </si>
  <si>
    <t>6026040
6037971</t>
  </si>
  <si>
    <t>Assist in prequalifying Union Station lessees and provide real estate and financial consulting in connection with the selection of the Head Lessee.</t>
  </si>
  <si>
    <t>Jun 13/13</t>
  </si>
  <si>
    <t>PO 13921
SC-2</t>
  </si>
  <si>
    <t>Roof assessment of Queen Elizabeth Building roof.</t>
  </si>
  <si>
    <t>Jun 12/13</t>
  </si>
  <si>
    <t>PO 14069R</t>
  </si>
  <si>
    <t>James Bailey Architect</t>
  </si>
  <si>
    <t>Building assessment study for Direct Energy Centre.</t>
  </si>
  <si>
    <t>Apr 08/13</t>
  </si>
  <si>
    <t>PO 13960
SC-1</t>
  </si>
  <si>
    <t>Building assessment study for Coliseum Complex.</t>
  </si>
  <si>
    <t>Apr 30/13</t>
  </si>
  <si>
    <t>PO 13996</t>
  </si>
  <si>
    <t>Moon-Matz Ltd.</t>
  </si>
  <si>
    <t>High voltage system study.</t>
  </si>
  <si>
    <t>Apr 24/13</t>
  </si>
  <si>
    <t>PO 13985</t>
  </si>
  <si>
    <t>Terraplan Landscape Architects</t>
  </si>
  <si>
    <t>Landscaping study  and  design at the Better Living Centre and GO Station Entrance.</t>
  </si>
  <si>
    <t>Consultation on fire code and occupancy issues related to the new west side back of house.</t>
  </si>
  <si>
    <t>Design work and advice related to the new multi-room tenant space located within the Sony Centre.</t>
  </si>
  <si>
    <t>Soberman Engineering Inc.</t>
  </si>
  <si>
    <t>Recommendations for Technical Standards and Safety Authority (TSSA) mandated retrofit on escalator performance compliance.</t>
  </si>
  <si>
    <t>Smith + Anderson</t>
  </si>
  <si>
    <t>Acoustic and noise consultants recommendations for new multi-room tenant space located within the Sony Centre.</t>
  </si>
  <si>
    <t>Theatre Consulting Group Ltd.</t>
  </si>
  <si>
    <t>Fire curtain inspection and report with recommendations.</t>
  </si>
  <si>
    <t>Vertical Start-Up Commissioning Group Inc.</t>
  </si>
  <si>
    <t>Advice and documentation related to the mechanical and electrical connection between new west side and Sony Centre.</t>
  </si>
  <si>
    <t>Nov 12/13</t>
  </si>
  <si>
    <t>TC85-5/
C14PM08848/
Task 100</t>
  </si>
  <si>
    <t>Expert opinion on Sequential Excavation Method (SEM).</t>
  </si>
  <si>
    <t>C31PH12841</t>
  </si>
  <si>
    <t>AESI Acumen Engineered Solutions International Inc.</t>
  </si>
  <si>
    <t>Security study for Industrial control systems.</t>
  </si>
  <si>
    <t>External IT support for the development and implementation of the City's new multi-year, service based, Financial Planning Analysis and Reporting System (FPARS).</t>
  </si>
  <si>
    <t>Deloitte &amp; Touch</t>
  </si>
  <si>
    <t>Jan 14/13</t>
  </si>
  <si>
    <t>Five year eManagement Internal Business Solutions Strategy.</t>
  </si>
  <si>
    <t>Integrated Records and Information System (IRIS) project. Recommendations on scheduling, implementation and configuration phases, and sequencing business functionality technical requirements and implementation impacts.</t>
  </si>
  <si>
    <t>Assist and support in the development of  the business requirements documentation, in preparation for the implementation of the commercial off-the-shelf integrated, electronic records management system for the Integrated Records &amp; Information System (IRIS) project.</t>
  </si>
  <si>
    <t>Dec 17/12</t>
  </si>
  <si>
    <t>C25PW12844</t>
  </si>
  <si>
    <t>Itelligence Group</t>
  </si>
  <si>
    <t>Conduct a readiness assessment and develop an Enterprise Resource Planning (ERP) strategy for replacement of the Human Resources, Payroll, and Financial systems with SAP.</t>
  </si>
  <si>
    <t>Apr 07/12</t>
  </si>
  <si>
    <t>Winter Maintenance Program Review.</t>
  </si>
  <si>
    <t>Gibbs &amp; Associates</t>
  </si>
  <si>
    <t>Legal advisory service in resolving contractor claims.</t>
  </si>
  <si>
    <t>Draft and follow up advice on the Development Agreement.</t>
  </si>
  <si>
    <t>Conduct focus group survey and  present different funding options to pay for stormwater projects, and to seek residents feedback on those options.</t>
  </si>
  <si>
    <t>SAP Landscape Upgrade to establish the current SAP Technologies to facilitate Data Warehouse, Web Based Portal applications, and analysis and reporting applications such as Financial Planning Analysis and Reporting System (FPARS).</t>
  </si>
  <si>
    <t>Creative Capital Initiative: An Action Plan for Toronto - Government Management Committee to report back on implementation plan, including financial impacts, within the context of core service  review.</t>
  </si>
  <si>
    <t>Analyze the 2011 National Household Survey and compare its methodology and results to the 2011, 2006 and 2001 censuses to evaluate the quality and comparability of results for City of Toronto, Toronto Census Metropolitan Area (CMA) and Greater Golden Horseshoe area.</t>
  </si>
  <si>
    <t>Services to support a City Initiated Zoning By-law Amendment for the northern portion of 1251 Bridletowne Circle which the YMCA will develop as a multi-service community hub.</t>
  </si>
  <si>
    <t>Consulting on procedures relating to the Fitness for Duty policy and including the creation of an employee hand book.</t>
  </si>
  <si>
    <t>MacNaughton Hermsen Britton Clarkson Planning Ltd.</t>
  </si>
  <si>
    <t>OCG Strategy and Organization Consulting</t>
  </si>
  <si>
    <t>Graham, Denise</t>
  </si>
  <si>
    <t>Landfill Gas and Biogas Utilization Strategy and FIT Program Applications for three (3) Solid Waste Management Facilities.</t>
  </si>
  <si>
    <t xml:space="preserve">Ashbridges Bay Plant Effluent Disinfection Class Environmental Assessment Study. </t>
  </si>
  <si>
    <t>Support Low Floor Light Rail Vehicle (LFLRV) and Toronto Rocket (TR) subway projects in project management, accessibility, hazard control, commissioning and testing, safety certification and configuration control.</t>
  </si>
  <si>
    <t>Email strategy review. Messaging Environment Assessment and Go Forward Strategy for the City of Toronto.</t>
  </si>
  <si>
    <t>Legal services for the selection of qualified lessees and negotiations with stakeholders re Union Station. Review and preparation of all leases and agreements.</t>
  </si>
  <si>
    <t>2014
EXPENDITURE
$</t>
  </si>
  <si>
    <t>CITY- A</t>
  </si>
  <si>
    <t>Feb 14/14</t>
  </si>
  <si>
    <t>Aug 08/14</t>
  </si>
  <si>
    <t>Agreement</t>
  </si>
  <si>
    <t>Toronto Waterfront Revitalization Corporation  (Dillon Consulting Ltd.)</t>
  </si>
  <si>
    <t>Mar 25/14</t>
  </si>
  <si>
    <t>AirBiz Aviation Strategies Inc.</t>
  </si>
  <si>
    <t>Nov 18/13</t>
  </si>
  <si>
    <t>CP550521</t>
  </si>
  <si>
    <t>Jun 03/14</t>
  </si>
  <si>
    <t>3512279</t>
  </si>
  <si>
    <t>Jan 01/14</t>
  </si>
  <si>
    <t>3506348</t>
  </si>
  <si>
    <t>Jarrett Walker &amp; Associates</t>
  </si>
  <si>
    <t>Jun 11/14</t>
  </si>
  <si>
    <t>Apr 17/14</t>
  </si>
  <si>
    <t>6039182</t>
  </si>
  <si>
    <t>Oct 03/14</t>
  </si>
  <si>
    <t>3517468</t>
  </si>
  <si>
    <t>Heritage Conservation District Study for the King/Spadina Study Area.</t>
  </si>
  <si>
    <t>Aug 13/14</t>
  </si>
  <si>
    <t xml:space="preserve">Environment &amp; Energy </t>
  </si>
  <si>
    <t>Nov 27/14</t>
  </si>
  <si>
    <t>FA564116</t>
  </si>
  <si>
    <t>Jul 15/14</t>
  </si>
  <si>
    <t>Enviro Management Inc.</t>
  </si>
  <si>
    <t>Toronto Police Service (TPS)</t>
  </si>
  <si>
    <t>Sep 22/14
Apr 10/14</t>
  </si>
  <si>
    <t>3516807
6039120</t>
  </si>
  <si>
    <t>CITY</t>
  </si>
  <si>
    <t>May 23/14</t>
  </si>
  <si>
    <t>Digital Boundary Group</t>
  </si>
  <si>
    <t>Oct 18/13</t>
  </si>
  <si>
    <t>ESI Technologies</t>
  </si>
  <si>
    <t>OPERATION</t>
  </si>
  <si>
    <t>Apr 09/14</t>
  </si>
  <si>
    <t>May 26/14</t>
  </si>
  <si>
    <t>Oct 09/14</t>
  </si>
  <si>
    <t>Action Consulting In Community Development Inc.</t>
  </si>
  <si>
    <t>Feb 25/14</t>
  </si>
  <si>
    <t>Toronto Paramedic Services</t>
  </si>
  <si>
    <t xml:space="preserve">Analysis of scheduling practices and business requirements in an effort to improve scheduling efficiencies and lower overtime costs. </t>
  </si>
  <si>
    <t>Jan 29/14</t>
  </si>
  <si>
    <t>TE553438</t>
  </si>
  <si>
    <t>Nov 06/13</t>
  </si>
  <si>
    <t>Mercury Associates Inc.</t>
  </si>
  <si>
    <t>Executive Management</t>
  </si>
  <si>
    <t>May 07/14</t>
  </si>
  <si>
    <t>Strategic &amp; Corporate Policy</t>
  </si>
  <si>
    <t>Jul 11/14</t>
  </si>
  <si>
    <t>Canadian Urban Institute</t>
  </si>
  <si>
    <t>City Council</t>
  </si>
  <si>
    <t>Feb 04/14</t>
  </si>
  <si>
    <t>May 28/14</t>
  </si>
  <si>
    <t>Sodexo Canada</t>
  </si>
  <si>
    <t>May 14/14</t>
  </si>
  <si>
    <t>Jun 14/14</t>
  </si>
  <si>
    <t>Mar 27/14</t>
  </si>
  <si>
    <t>PO0050463</t>
  </si>
  <si>
    <t>Dec 08, 2014</t>
  </si>
  <si>
    <t>Koskie Minsky</t>
  </si>
  <si>
    <t>Human Resources</t>
  </si>
  <si>
    <t>May 01/14</t>
  </si>
  <si>
    <t xml:space="preserve">Legal advice on issues re Toronto Community Housing Corporation. </t>
  </si>
  <si>
    <t>Oct 21/14
Apr 28/15</t>
  </si>
  <si>
    <t>3518204
3526708</t>
  </si>
  <si>
    <t>Dentons Canada</t>
  </si>
  <si>
    <t xml:space="preserve">Dana Randall Arbitration Services </t>
  </si>
  <si>
    <t>Discussions and recommendations regarding potential arbitration.</t>
  </si>
  <si>
    <t>Jun 16/14</t>
  </si>
  <si>
    <t>Jul 17/14</t>
  </si>
  <si>
    <t>Sep 23/14</t>
  </si>
  <si>
    <t>Nov 12/14</t>
  </si>
  <si>
    <t>3519362</t>
  </si>
  <si>
    <t>Apr 24/14</t>
  </si>
  <si>
    <t>Aug 11/14</t>
  </si>
  <si>
    <t>6039777</t>
  </si>
  <si>
    <t>Oct 28/13</t>
  </si>
  <si>
    <t>Apr 19/13</t>
  </si>
  <si>
    <t>Major Civic Theatres - Update on Strategic and Business Plans. Investigation into areas of potential shared services, marketing and co-branding opportunities, and leveraging of each other's assets.</t>
  </si>
  <si>
    <t xml:space="preserve">Reviewing and refining a draft framework for making decisions on establishing Transit investment priorities in support of a new comprehensive transit plan for the City. </t>
  </si>
  <si>
    <t>Heritage Conservation District Study for the Garden District Area.</t>
  </si>
  <si>
    <t>Heritage Conservation District Study for the Historic Yonge Street Study Area.</t>
  </si>
  <si>
    <t>Heritage Conservation District Study for the St.Lawrence Heritage Study Area.</t>
  </si>
  <si>
    <t>Study on the potential impacts and opportunities with respect to signs displaying whole or partial electronic sign copy and signs that are comprised of projected images.</t>
  </si>
  <si>
    <t>Renewable energy study and presentation on potential for use of urban forestry wood residue as biomass fuel.</t>
  </si>
  <si>
    <t xml:space="preserve">Performing an asbestos reassessment survey. Follow-up inspection and report on remediation work. </t>
  </si>
  <si>
    <t xml:space="preserve">Evaluate the current model of crime prevention and provide recommendation for implementing in newly selected neighbourhoods throughout Toronto. </t>
  </si>
  <si>
    <t>Assist and support in the recruitment of a Citizen Member for the Legacy Fund Allocation Committee in relation to the 2015 Pan-Am/Parapan Am Games.</t>
  </si>
  <si>
    <t xml:space="preserve">Report to advise Shelter, Support and Housing Administration on how it should be organized to deliver its strategic directions. </t>
  </si>
  <si>
    <t>Report to identify the administrative challenges of the Grant Program, and provide the recommendations for improvements to the administration of the program.</t>
  </si>
  <si>
    <t xml:space="preserve">Undertake building performance and benchmarking analysis, and deliver Building Performance Assessment reports as part of the implementation of the Tower Renewal STEP Program framework. </t>
  </si>
  <si>
    <t xml:space="preserve">Research study related to the Live Green Program. Survey focus groups of Toronto residents. </t>
  </si>
  <si>
    <t xml:space="preserve">Expert advice and recommendations to develop the comprehensive business review and business plan. </t>
  </si>
  <si>
    <t xml:space="preserve">Peer Review of the City of Toronto's Review of Emergency Management Policies. </t>
  </si>
  <si>
    <t xml:space="preserve">Undertake a Ward Boundary Review process for Toronto including broad engagement and consultation and develop ward boundary options and recommendations for City Council to consider. </t>
  </si>
  <si>
    <t xml:space="preserve">Compensation Benchmark Report for Elected Officials. Study required by Municipal Code Chapter 223-1. </t>
  </si>
  <si>
    <t xml:space="preserve">Organizational and Service Review of Protocol Services to identify appropriate services and service levels to be delivered by the unit, the required staffing resources and most efficient and effective organizational structure. </t>
  </si>
  <si>
    <t>Preparation of the 2015 5-Year Strategic Plan for the Toronto Zoo.</t>
  </si>
  <si>
    <t>Advice on various employee and labour relations issues.</t>
  </si>
  <si>
    <t xml:space="preserve">Advice on contract law, engaged on review of issues concerning outside Service providers, review of current law of implied contracts, drafting of opinions and associated  research of current law. </t>
  </si>
  <si>
    <t>2014 Consulting Expenses</t>
  </si>
  <si>
    <t xml:space="preserve">OPERATING </t>
  </si>
  <si>
    <t>Nov 17/14</t>
  </si>
  <si>
    <t>Aug 18/14</t>
  </si>
  <si>
    <t>Mar 26/14
Jul 08/14</t>
  </si>
  <si>
    <t>8831515
8855579</t>
  </si>
  <si>
    <t xml:space="preserve">Gardiner-Goods Movement and Economic Competitiveness Study. Costs shared with City Planning. </t>
  </si>
  <si>
    <t xml:space="preserve">Support and advice on organic maintenance of parks. </t>
  </si>
  <si>
    <t xml:space="preserve">Review aviation and airport-related issues to evaluate Porter Airline's request to permit jet-powered aircraft at Billy Bishop Toronto City Airport (BBTCA). </t>
  </si>
  <si>
    <t>Gardiner-Goods Movement and Economic Competitiveness Study. Costs shared with Economic Development &amp; Culture.</t>
  </si>
  <si>
    <t>Develop a comprehensive brand and communications strategy to support a study that will focus on downtown Toronto's growth and infrastructure.</t>
  </si>
  <si>
    <t>Peer Review of Toronto Green Standard (TGS) cost-benefit analysis.</t>
  </si>
  <si>
    <t>Completion of Green Trackway Research for the Eglinton-Scarborough Crosstown Study.</t>
  </si>
  <si>
    <t xml:space="preserve">Develop a framework for new development as well as a Transportation Master Plan and Infrastructure Master Plan, for an Avenue Study for Dufferin Street between Highway 401 to Lawrence Avenue West. </t>
  </si>
  <si>
    <t>Conduct transit network planning workshops with City Planning, TTC, Transportation and Metrolinx staff.</t>
  </si>
  <si>
    <t xml:space="preserve">Facilitation of community consultations for the Leslieville Visioning Study. </t>
  </si>
  <si>
    <t xml:space="preserve">Development market and financial review of 266-270 King Street West and 274-322 King Street West. </t>
  </si>
  <si>
    <t>Review of site and area specific policy on Odour/ Air emissions on Building greater than 16 metres in height.</t>
  </si>
  <si>
    <t xml:space="preserve">Cost/benefit analysis on the use of wood chips from the City's Urban Forestry operations to replace natural gas as a fuel to heat City buildings. </t>
  </si>
  <si>
    <t xml:space="preserve">Specialized Consulting Services for  Facility Testing - Rail Grinding Program and Defective Fasteners. </t>
  </si>
  <si>
    <t xml:space="preserve">Vulnerability assessment and penetration testing for the Toronto FUN Online Self Serve Electronic Receipting  (Pilot Project). </t>
  </si>
  <si>
    <t xml:space="preserve">Data Centre Assessment - General observations and recommendations;  Data Centre best practices.   Recommendations including Training, Tools, Hardware and Software products. </t>
  </si>
  <si>
    <t xml:space="preserve">Legal opinion to the City and Trustees of Police Pension Plan on the use of a Letter of Credit to fund the pension plan deficit based on recent changes to the Pension Benefits Act of Ontario. </t>
  </si>
  <si>
    <t>Legal advice in relation with an access request/appeal under Municipal Freedom of Information and Protection of Privacy Act (MFIPPA) as it pertains to the City's Accountability Officers.</t>
  </si>
  <si>
    <t xml:space="preserve">Legal services regarding Canada Revenue Agency (CRA) Employer Audit Compliance.  </t>
  </si>
  <si>
    <t>Review and advice regarding a Copyright dispute.</t>
  </si>
  <si>
    <t xml:space="preserve">Review and advice on employee issue. </t>
  </si>
  <si>
    <t xml:space="preserve">Advice on an investigation by privacy commissioner. </t>
  </si>
  <si>
    <t xml:space="preserve">Advice on Ontario Civilian Police Commission (OCPC) Appeal. </t>
  </si>
  <si>
    <t xml:space="preserve">Judicial review and advice of information and privacy commissioner. </t>
  </si>
  <si>
    <t xml:space="preserve">Legal advice to the Chief. </t>
  </si>
  <si>
    <t xml:space="preserve">Report on the policies, practices and procedures of, and the services provided by, the Toronto Police Service with respect to the use of lethal force in connection with encounters with persons who are or may be emotionally disturbed, mentally disturbed or cognitively impaired. </t>
  </si>
  <si>
    <t xml:space="preserve">Advice with respect to policy options for "street checks". </t>
  </si>
  <si>
    <t xml:space="preserve">Expert advice/opinion on general employment and labour relations issues. </t>
  </si>
  <si>
    <t xml:space="preserve">Development of funding models for child care services, creation of database and analysis of options. </t>
  </si>
  <si>
    <t xml:space="preserve">Creative Capital Initiative - An Action Plan for Toronto - Report on implementation, including financial impacts, within the context of core service review. </t>
  </si>
  <si>
    <t xml:space="preserve">Review the existing fitness service delivery model in combination with a study of the fitness market to identify best practices. </t>
  </si>
  <si>
    <t xml:space="preserve">Service Efficiency Study undertaking a Business Process Review of the Building Permit Application Process. </t>
  </si>
  <si>
    <t xml:space="preserve">Review of the City's non-union salary ranges and market survey. </t>
  </si>
  <si>
    <r>
      <t>Compensation consulting services for  executive compensation at the City Agencies, Boards and Commissions</t>
    </r>
    <r>
      <rPr>
        <b/>
        <sz val="14"/>
        <rFont val="Arial"/>
        <family val="2"/>
      </rPr>
      <t xml:space="preserve">. </t>
    </r>
  </si>
  <si>
    <t xml:space="preserve">Assist in the recruitment of the Board of Directors, Citizen Members of Invest Toronto. </t>
  </si>
  <si>
    <t xml:space="preserve">Business Process Review of the Toronto Public Service Hiring Process. </t>
  </si>
  <si>
    <t xml:space="preserve">Review of SAP Governance. </t>
  </si>
  <si>
    <t xml:space="preserve">Food safety audit to grade and ensure compliance to policies. </t>
  </si>
  <si>
    <t xml:space="preserve">Formulation of a Strategy for  Service Excellence including Strategy implementation and Change Management. </t>
  </si>
  <si>
    <t xml:space="preserve">Advice and information with respect to the formulation of employee benefits, strategies, collation of benchmarking information and similar issues. </t>
  </si>
  <si>
    <t xml:space="preserve">Assess the recommendations arising from the Chief of Police's Internal Organizational Review (CIOR). </t>
  </si>
  <si>
    <t>Nov 14/13</t>
  </si>
  <si>
    <t xml:space="preserve">Victor Ford &amp; Associates </t>
  </si>
  <si>
    <t>Sep 24/14</t>
  </si>
  <si>
    <t>Prism Partners Inc.</t>
  </si>
  <si>
    <t>Mar 07/14</t>
  </si>
  <si>
    <t>Hatch Mott Macdonald</t>
  </si>
  <si>
    <t>Jun 17/14</t>
  </si>
  <si>
    <t>Jul 02/14</t>
  </si>
  <si>
    <t>Nov 13/14</t>
  </si>
  <si>
    <t>Sep 08/14</t>
  </si>
  <si>
    <t>Five-Year Official Plan Review. Urban Design Policy Consultation (Phase 1). Expected Completion date: Dec 2015.</t>
  </si>
  <si>
    <t>Aug 28/14</t>
  </si>
  <si>
    <t>Stratus Consulting</t>
  </si>
  <si>
    <t xml:space="preserve">Triple Bottom Line Benefit-Cost Analysis of the long term financial and other benefits for the installation of street trees planted in hard boulevard surfaces using the Draft Toronto Street Tree Detail. </t>
  </si>
  <si>
    <t>Oct 07/14</t>
  </si>
  <si>
    <t>Oct 02/14</t>
  </si>
  <si>
    <t>Oct 10/13</t>
  </si>
  <si>
    <t>Feb 11/14</t>
  </si>
  <si>
    <t>May 12/14</t>
  </si>
  <si>
    <t>May 06/14</t>
  </si>
  <si>
    <t>Solid Waste Management Services</t>
  </si>
  <si>
    <t>Oct 17/14</t>
  </si>
  <si>
    <t>Transportation</t>
  </si>
  <si>
    <t>Aug 22/13
Jun 10/14</t>
  </si>
  <si>
    <t>6037763
6039426</t>
  </si>
  <si>
    <t>Mar 03/14</t>
  </si>
  <si>
    <t>May 15/14
May 02/14</t>
  </si>
  <si>
    <t>FA560876
FA413197</t>
  </si>
  <si>
    <t>JP Samuel &amp; Associates</t>
  </si>
  <si>
    <t>Feb 18/14</t>
  </si>
  <si>
    <t>Morrison, Whitney</t>
  </si>
  <si>
    <t>PO 13960 + SC</t>
  </si>
  <si>
    <t>Mar 17/14</t>
  </si>
  <si>
    <t>PO 14376</t>
  </si>
  <si>
    <t>CCI Group</t>
  </si>
  <si>
    <t>May 2008</t>
  </si>
  <si>
    <t>Hidi Rae Consulting Engineers</t>
  </si>
  <si>
    <t>Oct 2003</t>
  </si>
  <si>
    <t>SPL Consultants Ltd.</t>
  </si>
  <si>
    <t>Artsbuild Ontario</t>
  </si>
  <si>
    <t>Jan 04/12</t>
  </si>
  <si>
    <t>C31PX11823</t>
  </si>
  <si>
    <t>Accounting</t>
  </si>
  <si>
    <t>Aug 21/14</t>
  </si>
  <si>
    <t>WNS North America Inc.</t>
  </si>
  <si>
    <t>Jan 14/13
Oct 10/14</t>
  </si>
  <si>
    <t xml:space="preserve">6036599
6040156 </t>
  </si>
  <si>
    <t xml:space="preserve">eCity Strategic Plan. Delivery of a five year eManagement Internal Business Solutions Strategy. </t>
  </si>
  <si>
    <t>Jan 12/12
Jan 28/14</t>
  </si>
  <si>
    <t xml:space="preserve">6034456
6038744 </t>
  </si>
  <si>
    <t>Toronto Police Service
(TPS)</t>
  </si>
  <si>
    <t>Dec 09/14</t>
  </si>
  <si>
    <t>C25PL14793</t>
  </si>
  <si>
    <t>Intelligence Group</t>
  </si>
  <si>
    <t>Oct 08/14</t>
  </si>
  <si>
    <t>C25PW14825</t>
  </si>
  <si>
    <t>Sep 01/14</t>
  </si>
  <si>
    <t>P25PC14799</t>
  </si>
  <si>
    <t>Jul 23/14</t>
  </si>
  <si>
    <t>Jul 22/14</t>
  </si>
  <si>
    <t>Mar 12/14</t>
  </si>
  <si>
    <t xml:space="preserve">Winter Maintenance Program Review (WMPR). To compare the winter maintenance services delivered by the City of Toronto to those of other North American Peer Cities; Assess the Level of Service; Identify best practices and opportunities for improvement. </t>
  </si>
  <si>
    <t>Studio 10 Graphic Design Inc.</t>
  </si>
  <si>
    <t xml:space="preserve">Guidelines on Bikeway Trail Implementation. The Guidelines fulfill a number of directions from the Council-adopted Parks Plan - address trail signage, mapping, classification and accessibility standards. </t>
  </si>
  <si>
    <t>Project management for George Street Revitalization Project.</t>
  </si>
  <si>
    <t xml:space="preserve">Project Management Services for the City's Official Plan 5-Year review of the Transportation Plan. </t>
  </si>
  <si>
    <t xml:space="preserve">Feasibility Study - Road and Multi-Use Pedestrian/Cycling Connections between Agincourt GO Station, Sheppard Avenue East and Village Green Square. </t>
  </si>
  <si>
    <t xml:space="preserve">Draft new transportation policies for inclusion In the official plan as part of the provincially mandated 5-year review of the City's Official Plan and municipal comprehensive reviews. </t>
  </si>
  <si>
    <t>North Toronto Subdivision Rail Corridor Risk Assessment and Management Study.</t>
  </si>
  <si>
    <t xml:space="preserve">Mimico-Judson Regeneration Area Study. </t>
  </si>
  <si>
    <t xml:space="preserve">Bathurst Quay Neighbourhood Precinct Plan Study. </t>
  </si>
  <si>
    <t>Analysis of existing planning framework for the comprehensive core downtown study.</t>
  </si>
  <si>
    <t xml:space="preserve">Review City's Official Plan Definition for Housing Policy Review - Affordable Ownership Definition. </t>
  </si>
  <si>
    <t xml:space="preserve">Steeles-Redlea Regeneration Area - Noise, Odour, Vibration and Air Quality Impact Study. </t>
  </si>
  <si>
    <t>Heritage Conservation District (HCD) Study for the Queen Street East study area.</t>
  </si>
  <si>
    <t xml:space="preserve">Heritage Conservation District (HCD) Plans for the King-Spadina study area. </t>
  </si>
  <si>
    <t>Heritage Conservation District (HCD) Study for the St.Lawrence study area.</t>
  </si>
  <si>
    <t xml:space="preserve">Develop a Port Lands Planning Framework and a Transportation and Servicing Master Plan. </t>
  </si>
  <si>
    <t xml:space="preserve">Portlands Community Services and Facilities Strategy. </t>
  </si>
  <si>
    <t xml:space="preserve">Development of the Film Studio Precinct Plan. </t>
  </si>
  <si>
    <t xml:space="preserve">Public engagement consultant for the South of Eastern Strategic Direction. </t>
  </si>
  <si>
    <t>Conduct an economic development and urban design study - South of Eastern Strategy.</t>
  </si>
  <si>
    <t xml:space="preserve">Develop a framework for new development and a Transportation Master Plan and Infrastructure Master Plan, for an Avenue Study for Dufferin Street between Highway 401 to Lawrence Avenue West. </t>
  </si>
  <si>
    <t xml:space="preserve">Comprehensive planning study, including transportation and servicing master plans, for the Sherway Area. </t>
  </si>
  <si>
    <t xml:space="preserve">Detailed implementation strategy for the Mimico-By-The-Lake Revitalization Action Plan. </t>
  </si>
  <si>
    <t xml:space="preserve">Humbertown Secondary Plan Area Study - Phase 1. </t>
  </si>
  <si>
    <t>Prepare a Long Term Business Plan and Perpetual Care Assessment Report for the Green Lane Landfill.</t>
  </si>
  <si>
    <t>Prepare a Landfill Gas and Biogas Utilization Strategy and Feed-in Tariff (FIT) Program Applications for Three (3) Solid Waste Management Facilities.</t>
  </si>
  <si>
    <t>Engineering Consulting services in respect to the Morningside Landfill Site.</t>
  </si>
  <si>
    <t xml:space="preserve">Signal Co-ordination Study. Conduct comprehensive reviews and traffic analysis and provide recommendations to optimize the traffic signal coordination and operations for major arterials in the City. </t>
  </si>
  <si>
    <t>Development charge background study.</t>
  </si>
  <si>
    <t xml:space="preserve">Study of barriers and opportunities for ground mounted solar photovoltaic (GMPV) installations on City of Toronto properties. </t>
  </si>
  <si>
    <t xml:space="preserve">Preliminary structural assessment reports for potential Feed-in Tariffs photovoltaic (FIT PV &amp; microFIT PV) systems. </t>
  </si>
  <si>
    <t>Green Fleet Plan Report for the City of Toronto.</t>
  </si>
  <si>
    <t xml:space="preserve">Redevelopment and revitalization of Union Station. Real estate and financial consulting services to assist the City of Toronto in pre-qualifying Union Station lessees, and with the selection of the Head Lessee. </t>
  </si>
  <si>
    <t>Services to support a City initiated Zoning By-law Amendment for the northern portion of 1251 Bridletowne Circle, which the YMCA will develop as a multi-service community hub.</t>
  </si>
  <si>
    <t xml:space="preserve">Building assessment study for Direct Energy Centre. </t>
  </si>
  <si>
    <t xml:space="preserve">Building assessment study for Coliseum Complex. </t>
  </si>
  <si>
    <t xml:space="preserve">Greek Gods Statues relocation assessment. </t>
  </si>
  <si>
    <t xml:space="preserve">Drawing, inspections and recommendations on outfitting the new backstage space. </t>
  </si>
  <si>
    <t xml:space="preserve">Consultation work and advice on the Sony Centre Paving Project. </t>
  </si>
  <si>
    <t xml:space="preserve">Consultation work and recommendations on electrical upgrades for the building. </t>
  </si>
  <si>
    <t xml:space="preserve">Survey, consultation and advice on the Sony Centre Paving Project. </t>
  </si>
  <si>
    <t xml:space="preserve">Consultation and opinion on fire code and occupancy issues related to the new west side back of house. </t>
  </si>
  <si>
    <t xml:space="preserve">Design work and advice related to the new multi room tenant space located within the Sony Centre. </t>
  </si>
  <si>
    <t xml:space="preserve">Project management, consulting and recommendations on various matters during 2014. </t>
  </si>
  <si>
    <t xml:space="preserve">Materials consultant giving advice on the Sony Centre Paving Project. </t>
  </si>
  <si>
    <t xml:space="preserve">Audit on building systems and report on items in need of repair. </t>
  </si>
  <si>
    <t xml:space="preserve">Security study-Industrial control systems. Phase 1-work plan Development for overall engagement.
Phase 2-Cyber Security. Phase 3-Configureation and Gap Assessment. </t>
  </si>
  <si>
    <t xml:space="preserve">Condition Survey for Vent Shafts Grating System. </t>
  </si>
  <si>
    <t xml:space="preserve">Support Low Floor Light Rail Vehicle (LFLRV) and Toronto Rocket (TR) subway projects. Project management, accessibility, hazard control, commissioning and testing, safety certification and configuration control. </t>
  </si>
  <si>
    <t xml:space="preserve">XiBuy upgrade and the implementation of the Pcard PO module. </t>
  </si>
  <si>
    <t xml:space="preserve">Development and implementation of the City's new multi-year, service based, Financial Planning Analysis and Reporting System (FPARS). </t>
  </si>
  <si>
    <t xml:space="preserve">I&amp;T Performance Reporting - Enterprise Architecture. Preparation and reporting of technology performance measurement metrics and framework. </t>
  </si>
  <si>
    <t xml:space="preserve">Integrated Records and Information System (IRIS) project. Recommendations on scheduling, implementation and configuration phases, and sequencing business functionality technical requirements and implementation impacts. </t>
  </si>
  <si>
    <t xml:space="preserve">Development of  the business requirements documentation, in preparation for the implementation of the commercial off-the-shelf integrated, electronic records management system for the Integrated Records &amp; Information System (IRIS) project. </t>
  </si>
  <si>
    <t xml:space="preserve">Assess and analyse current state of Toronto Police Service’s data environment to determine appropriate architecture and technology. </t>
  </si>
  <si>
    <t xml:space="preserve">Assess archiving requirements for Toronto Police Service’s various legacy systems by undertaking the elicitation process for each component of the business intelligence system.  </t>
  </si>
  <si>
    <t xml:space="preserve">Advisory services related to the TTC SAP-ERP (Enterprise Resource Planning) Implementation program.  </t>
  </si>
  <si>
    <t>TTC Computer Aided  Dispatch and Automated Vehicle Location (CAD/AVL) program to support the acquisition and implementation of the integrated CAD/AVL System.</t>
  </si>
  <si>
    <t xml:space="preserve">Conduct a Mid-Point implementation review of the Electronic Document Records Management System (EDRMS). </t>
  </si>
  <si>
    <t xml:space="preserve">Conduct a review of the effectiveness of the project controls function within the Project Management section of the ITS department. </t>
  </si>
  <si>
    <t>Conduct feasibility massing studies and cost estimates in relation to the Capital Renewal Strategy. Provide project cost estimate for each proposed redeveloped home.</t>
  </si>
  <si>
    <t>Develop and conduct consultation processes with key stakeholders groups to further inform the Capital Renewal Strategy and obtain preliminary feedback which involve surveys, focus groups, meetings with key individuals, etc.</t>
  </si>
  <si>
    <t xml:space="preserve">Research, develop and draft a Long Term Waste Management Strategy report by March 2015 for potential adoption by City Council by April 2015. </t>
  </si>
  <si>
    <t xml:space="preserve">Legal Services for the selection of qualified potential lessees and negotiations with stakeholders, GO, VIA, Parks Canada and with all levels of the Government governance structure - Union Station redevelopment and revitalization. </t>
  </si>
  <si>
    <t xml:space="preserve">Create three concepts for division's brand look/feel. Apply concepts to applications for presentation purposes. </t>
  </si>
  <si>
    <t>Hayes eLaw</t>
  </si>
  <si>
    <t>Oasis Institute for Healthy Living Inc.</t>
  </si>
  <si>
    <t xml:space="preserve">City's Official Plan Employment and Municipal Comprehensive Reviews in order to ensure timely, cost efficient delivery of evaluation and analysis to Committee and Council with respect to the proposed changes to the Official Plan in November 2013. </t>
  </si>
  <si>
    <t>AtFocus Inc.</t>
  </si>
  <si>
    <t>GL Garrad Hassan Canada Inc.</t>
  </si>
  <si>
    <t>2015 Consulting Expenses</t>
  </si>
  <si>
    <t>2015
EXPENDITURE
$</t>
  </si>
  <si>
    <t>Report to identify the administrative challenges of the Grant Program, evaluate the effectiveness of the program in helping tenant groups.  Completed.</t>
  </si>
  <si>
    <t>CITY-ABC</t>
  </si>
  <si>
    <t>Dec 13/15</t>
  </si>
  <si>
    <t>Legal advice with respect to the policy practice of street checks and carding. Completed.</t>
  </si>
  <si>
    <t>Long Term Business Plan and Perpetual Care Assessment Report for the Green Lane Landfill. Expected completion Mar 2016.</t>
  </si>
  <si>
    <t>Jan 01/15</t>
  </si>
  <si>
    <t>Highland Creek Village Transportation Master Plan. Expected completion Jun 2016.</t>
  </si>
  <si>
    <t>Oct 22/13</t>
  </si>
  <si>
    <t>Downsview Major Roads Environmental Assessment. Expected completed Oct 2016.</t>
  </si>
  <si>
    <t>Jul 01/15</t>
  </si>
  <si>
    <t>G85-316A~C11PZ14836</t>
  </si>
  <si>
    <t>Peer review of single bore, large diameter tunneling for Scarborough Subway Extension (SSE) (task 4.0). Completed.</t>
  </si>
  <si>
    <t>Mar 10/15</t>
  </si>
  <si>
    <t>Scarborough Subway Extension Study - Public Consultation Services. Expected completion Dec 2016.</t>
  </si>
  <si>
    <t>Jul 17/15</t>
  </si>
  <si>
    <t>Aegent Energy Advisors</t>
  </si>
  <si>
    <t>Review of Toronto Community Housing Corporation participation in Natural Gas Bulk Purchasing program of the City of Toronto and Housing Services Corporation. Completed.</t>
  </si>
  <si>
    <t>Review Runway Extension Environmental Assessment and upgrade Airport Master Plan. Expected completion Jul 2016.</t>
  </si>
  <si>
    <t>Nov 27/15</t>
  </si>
  <si>
    <t>Invoice#1</t>
  </si>
  <si>
    <t>Alex Lowy</t>
  </si>
  <si>
    <t>Report on organizational restructuring. Completed.</t>
  </si>
  <si>
    <t>Arts Inter-Media Dance Collection</t>
  </si>
  <si>
    <t>Provided advice and recommendation in proper cataloguing of the collection.  Completed.</t>
  </si>
  <si>
    <t>Develop an internal and external customer service strategy. Completed.</t>
  </si>
  <si>
    <t>Development of Fitness Duty policy.   Expected completion Dec 2016.</t>
  </si>
  <si>
    <t>Mar 27/15</t>
  </si>
  <si>
    <t>PO 14750</t>
  </si>
  <si>
    <t>Barry Briggs Conservator</t>
  </si>
  <si>
    <t>Evaluate  various artworks for costs and timing of maintenance and repairs. Completed.</t>
  </si>
  <si>
    <t>Jul 23/15</t>
  </si>
  <si>
    <t>PR-BCH-072315</t>
  </si>
  <si>
    <t xml:space="preserve">BC Housing </t>
  </si>
  <si>
    <t>Feasibility Study to review and analyze jurisdiction lending practices, explore existing capital market financing programs, financial forecast, Initial credit rating and resource assessment. Completed.</t>
  </si>
  <si>
    <t>Dec 12/14</t>
  </si>
  <si>
    <t>C11PN15701</t>
  </si>
  <si>
    <t>Bechtel Canada Co.</t>
  </si>
  <si>
    <t>Spadina Subway Extension Project Assessment. Completed.</t>
  </si>
  <si>
    <t>Jul 08/15</t>
  </si>
  <si>
    <t>C31PM15828</t>
  </si>
  <si>
    <t>Bombardier Transportation</t>
  </si>
  <si>
    <t>Technical advisory services. Scope includes: 1) evaluate the current Operations and maintenance practices, 2) Perform an integrity assessment of carbody and trucks.  3) provide capacity and performance improvement recommendations. Expected completion May 2016.</t>
  </si>
  <si>
    <t>Apr 28/15~Sep 25/15</t>
  </si>
  <si>
    <t>3526708~3533178</t>
  </si>
  <si>
    <t>Legal advice to the Auditor General regarding the appeal to the Ontario Privacy Commission. Completed.</t>
  </si>
  <si>
    <t>Jan 19/15~Jun 22/15~Jul 02/15</t>
  </si>
  <si>
    <t>3522335~3529104~3529547</t>
  </si>
  <si>
    <t>Legal advice regarding  the Police and Community Engagement Review (PACER). Completed</t>
  </si>
  <si>
    <t>The formulation of employee benefit strategies, creation of costing scenarios for benefit changes. Ongoing.</t>
  </si>
  <si>
    <t>Sep 14/15</t>
  </si>
  <si>
    <t>Calian Ltd.</t>
  </si>
  <si>
    <t xml:space="preserve">Time , Attendance and Scheduling System and its implementation  - Cross-Application Timesheet (CATS) </t>
  </si>
  <si>
    <t>City Manager</t>
  </si>
  <si>
    <t>Analyses and review of the City of Toronto's electoral ward boundaries. Ongoing.</t>
  </si>
  <si>
    <t>Dec 19/14</t>
  </si>
  <si>
    <t>Comprehensive Community Services &amp; Facilities Study and Sector Engagement. Expected completion Dec 2016.</t>
  </si>
  <si>
    <t>Jan 06/16</t>
  </si>
  <si>
    <t>Urban Design Policy Development (Step 1: Background Research). Expected completion Dec 2016.</t>
  </si>
  <si>
    <t>Apr 07/15</t>
  </si>
  <si>
    <t>C32PT15785</t>
  </si>
  <si>
    <t>Functional review of service delivery group for the development of a fare enforcement pilot program; bike rack study. Expected completion Apr 2018.</t>
  </si>
  <si>
    <t>Jun 6/12</t>
  </si>
  <si>
    <t>Low Floor Light Rail Vehicle (LFLRV) and Toronto Rocket (TR) subway projects in project management, accessibility, hazard control, commissioning and testing, safety certification and configuration control. Completed.</t>
  </si>
  <si>
    <t>May 12/15</t>
  </si>
  <si>
    <t>C31PZ15806</t>
  </si>
  <si>
    <t>Costing proposal for the potential change order of six 4-car Toronto Rocket Trains from four 6-car trainsets was reviewed to verify the pricing differences from the existing 6-car TR design and provide an opinion if the quoted prices was reasonable and in accordance with industry standards. Completed.</t>
  </si>
  <si>
    <t>May 25/15</t>
  </si>
  <si>
    <t>Analysis of scheduling practices and business requirements in an effort to improve scheduling efficiencies and lower overtime costs. Completed.</t>
  </si>
  <si>
    <t>Nov 29/12</t>
  </si>
  <si>
    <t>West Toronto Rail Path Environmental Assessment study. Expected completion Jan 2016.</t>
  </si>
  <si>
    <t>Apr 08/15</t>
  </si>
  <si>
    <t>Mimico-Judson Regeneration Area: Noise and Vibration Impact Study. Completed.</t>
  </si>
  <si>
    <t>Engineering Consulting services in respect to the Morningside Landfill Site. Completed.</t>
  </si>
  <si>
    <t>3521073</t>
  </si>
  <si>
    <t>Connelly, Joy</t>
  </si>
  <si>
    <t xml:space="preserve">Report on Community Facilitation for  Cornerstone/Oakwood-Vaughan. Completed.                </t>
  </si>
  <si>
    <t>Feb 19/2015</t>
  </si>
  <si>
    <t>Final report on review of Toronto Community Housing Corporation.  Expected completion Jan 2016.</t>
  </si>
  <si>
    <t>Mar 02/15</t>
  </si>
  <si>
    <t>Report on Daily Living program which included identifying best practices, the outcomes of the service and tenant satisfaction with the program. Completed.</t>
  </si>
  <si>
    <t>Analysis of existing planning framework for the comprehensive core downtown study. Completed.</t>
  </si>
  <si>
    <t>Feasibility massing studies and cost estimates in relation to the Capital Renewal Strategy. Provide project cost estimate for each proposed redeveloped home. Ongoing.</t>
  </si>
  <si>
    <t>Oct 23/15</t>
  </si>
  <si>
    <t>Cristofaro Consulting</t>
  </si>
  <si>
    <t>Provide financial guidance to the 2016 and 2017 budgets and other related budget matters. Expected completion Dec 2016.</t>
  </si>
  <si>
    <t>Jul 03/15</t>
  </si>
  <si>
    <t>Cushman &amp; Wakefield Ltd.</t>
  </si>
  <si>
    <t>Peer Review of Development Analysis for the SmartTrack Project 2015. Completed.</t>
  </si>
  <si>
    <t xml:space="preserve">Legal   </t>
  </si>
  <si>
    <t>Legal Services for the selection of qualified potential lessees and negotiations with stakeholders, GO, VIA, Parks Canada and with all levels of the Government governance structure - Union Station redevelopment and revitalization. Expected completion Dec 2017.</t>
  </si>
  <si>
    <t>Real Estate Services</t>
  </si>
  <si>
    <t>Oct 30/15</t>
  </si>
  <si>
    <t>City-Wide Real Estate Review (CWRER) for the purposes of carrying out an objective review of the City’s real estate delivery model. Expected completion Jul 2016.</t>
  </si>
  <si>
    <t>Legal advice regarding Canada Revenue Agency (CRA) Employer Audit Compliance. Ongoing.</t>
  </si>
  <si>
    <t>Heritage Conservation District Study for the Historic Yonge Street Area. Completed.</t>
  </si>
  <si>
    <t>Jul 07/15</t>
  </si>
  <si>
    <t>Vulnerability assessement for the computerised Registration, Permitting and Licensing  system. Completed.</t>
  </si>
  <si>
    <t>Develop a Port Lands Planning Framework and a Transportation and Servicing Master Plan. Expected completion Dec 2016.</t>
  </si>
  <si>
    <t>Shelter, Support and Housing Administration</t>
  </si>
  <si>
    <t>Mar 16/15</t>
  </si>
  <si>
    <t>Douglas Kerr</t>
  </si>
  <si>
    <t>Report on George Street Revitalization Service Hub needs assessment. Costs shared with Social Development Finance &amp; Administration. Completed.</t>
  </si>
  <si>
    <t>Social Development Finance &amp; Administration</t>
  </si>
  <si>
    <t>Report on George Street Revitalization Service Hub needs assessment. Costs shared with Shelter, Support and Housing Administration. Completed.</t>
  </si>
  <si>
    <t>Development of the Film Studio Precinct Plan. Expected completion Dec 2016.</t>
  </si>
  <si>
    <t>Streets Guidelines. Expected completion Dec 2016.</t>
  </si>
  <si>
    <t>Complete Streets Guidelines. Expected completion Dec 2016.</t>
  </si>
  <si>
    <t>Develop a framework for new development and a Transportation Master Plan and Infrastructure Master Plan, for an Avenue Study for Dufferin Street between Highway 401 to Lawrence Avenue West. Completed.</t>
  </si>
  <si>
    <t>Dec 16/11</t>
  </si>
  <si>
    <t>Allen Road Environmental Assessment Terms of Reference. Completed.</t>
  </si>
  <si>
    <t>Asbestos reassessment and report providing recommendations on remediation work. Completed.</t>
  </si>
  <si>
    <t>Apr 22/15</t>
  </si>
  <si>
    <t>Evaluation of the 2015 Participatory Budget (PB) Pilot. Completed.</t>
  </si>
  <si>
    <t>Advice on the Sony Centre Paving Project. Ongoing.</t>
  </si>
  <si>
    <t>Purchasing &amp; Materials Management</t>
  </si>
  <si>
    <t>Aug 18/15</t>
  </si>
  <si>
    <t>Program Review to position the Purchasing &amp; Materials Management Division to meet future initiatives and to effectively and efficiently deliver purchasing services, material management services and  organizational excellence. Expected completion Mar 2016.</t>
  </si>
  <si>
    <t>Dec 23/14</t>
  </si>
  <si>
    <t>Report to assess the relevance, economy, efficiency and effectiveness of Waterfront Toronto's program and project delivery processes since inception. Completed.</t>
  </si>
  <si>
    <t>Conduct a Mid-Point implementation review of the Electronic Document Records Management System (EDRMS). Completed.</t>
  </si>
  <si>
    <t>Jun 01/15</t>
  </si>
  <si>
    <t>C25PC15777</t>
  </si>
  <si>
    <t>Conduct a Mid-Point (Third Component)  implementation review of the Electronic Document Records Management System (EDRMS). Completed.</t>
  </si>
  <si>
    <t>Feb 19/15</t>
  </si>
  <si>
    <t>Focus Consulting</t>
  </si>
  <si>
    <t>Report on Toronto Community Housing Services. Reviewing and validating financial modeling regarding future funding financing leverage options being considered. Expected completion Jan 2016.</t>
  </si>
  <si>
    <t>Heritage Conservation District (HCD) Study for the St.Lawrence HCD Study Area. Completed.</t>
  </si>
  <si>
    <t>May 15/15</t>
  </si>
  <si>
    <t>FVB Energy Inc</t>
  </si>
  <si>
    <t>Biomass feasibility study for Nashdene Yard. Completed.</t>
  </si>
  <si>
    <t>Aug 27/15</t>
  </si>
  <si>
    <t>Inv.#3280</t>
  </si>
  <si>
    <t>G. Bruce Stratton Architects</t>
  </si>
  <si>
    <t>Heritage report on historic assessment of St. Clair/Silverthorn design.</t>
  </si>
  <si>
    <t>Sep 01/15</t>
  </si>
  <si>
    <t>GHD Limited</t>
  </si>
  <si>
    <t>Study of barriers and opportunities for ground mounted solar photovoltaic installations on City's properties. Completed.</t>
  </si>
  <si>
    <t>Aug 06/15</t>
  </si>
  <si>
    <t>Develop Official Plan Indicators and draft framework for indicators. Expected completion Dec 2016.</t>
  </si>
  <si>
    <t>Dec 30/15</t>
  </si>
  <si>
    <t>Yonge-Eglinton Review - Community Services and Facilities Assessment. Expected completion Dec 2016.</t>
  </si>
  <si>
    <t>Comprehensive planning study, including transportation and servicing master plans, for the Sherway Area. Completed.</t>
  </si>
  <si>
    <t>Review policy on odour/air emissions on building greater than 16 metres in height. Completed.</t>
  </si>
  <si>
    <t>Jul 21/15</t>
  </si>
  <si>
    <t>Review revisions to the environmental study in the Steeles-Redlea Regeneration Area Study. Completed.</t>
  </si>
  <si>
    <t>Steeles-Redlea Regeneration Area - Noise, Odour, Vibration and Air Quality Impact Study. Completed.</t>
  </si>
  <si>
    <t>Mar 26/15</t>
  </si>
  <si>
    <t>Air and noise quality feasibility study for the Port Lands. Expected completion Dec 2016.</t>
  </si>
  <si>
    <t>Landfill Gas and Biogas Utilization Strategy and Feed-in Tariff (FIT) Program Applications for Three (3) Solid Waste Management Facilities. Completed.</t>
  </si>
  <si>
    <t>Apr 15/15</t>
  </si>
  <si>
    <t>Noise and air quality studies for Lower Yonge Precinct Plan. Expected completion Jun 2016.</t>
  </si>
  <si>
    <t>Transportation policies for inclusion In the official plan as part of the provincially mandated 5-year review of the City's Official Plan and municipal comprehensive reviews. Completed.</t>
  </si>
  <si>
    <t>Review and advice regarding a Copyright dispute. Ongoing.</t>
  </si>
  <si>
    <t>Apr 13/15</t>
  </si>
  <si>
    <t>Economic analysis of Gardiner Expressway. Completed.</t>
  </si>
  <si>
    <t>Apr 30/15</t>
  </si>
  <si>
    <t>2015 Signal Coordination Study - Group A (161 Signals). Expected completion Mar 2016.</t>
  </si>
  <si>
    <t>Develop a Long Term Waste Management Strategy for potential adoption by City Council. Expected completion Jul 2016.</t>
  </si>
  <si>
    <t>Jun 15/15</t>
  </si>
  <si>
    <t>SmartTrack Eglinton West Corridor Feasibility Study.  Ongoing.</t>
  </si>
  <si>
    <t>Review of the existing fitness service delivery model in combination with a study of fitness market to identify best practices. Completed.</t>
  </si>
  <si>
    <t>Economic trends and opportunities study for the Mimico Judson Regeneration Area. Completed.</t>
  </si>
  <si>
    <t>Development charges background study. Completed.</t>
  </si>
  <si>
    <t>Jun 18/15</t>
  </si>
  <si>
    <t>Various</t>
  </si>
  <si>
    <t>Legal advice/opinion on general employment and labour relations issues. Completed.</t>
  </si>
  <si>
    <t>Advice on electrical upgrades for the building. Ongoing.</t>
  </si>
  <si>
    <t>Apr 20/15</t>
  </si>
  <si>
    <t>Hunter Consultants</t>
  </si>
  <si>
    <t>Review the licence home child care sector with focus on the funding model and on the quality assurance mechanism in place to promote high quality learning and care opportunities. Expected completion Jun 2016.</t>
  </si>
  <si>
    <t>Jun 29/15</t>
  </si>
  <si>
    <t>Curbside Management Strategy. Expected completion Aug 2016.</t>
  </si>
  <si>
    <t>Nov 29/14</t>
  </si>
  <si>
    <t>Cycling Network Plan Study. Expected completion May 2016.</t>
  </si>
  <si>
    <t>Jan 25/13</t>
  </si>
  <si>
    <t>Richmond Adelaide Environmental Assessment Study. Expected completion Sep 2016.</t>
  </si>
  <si>
    <t>Jul 22/15</t>
  </si>
  <si>
    <t>6041546</t>
  </si>
  <si>
    <t>IBI GROUP</t>
  </si>
  <si>
    <t>Development of a Transit Signal Priority Strategy for the City of Toronto. Expected completion Jun 2016.</t>
  </si>
  <si>
    <t xml:space="preserve">Nov 02/15
</t>
  </si>
  <si>
    <t>6042248</t>
  </si>
  <si>
    <t>Report on the Traffic Operation Centre (TOC) concept of operations. Expected completion Jun 2016.</t>
  </si>
  <si>
    <t>2015 Signal Coordination Study - Group B (152 Signals). Expected completion Mar 2016.</t>
  </si>
  <si>
    <t>Provide governance consulting services to the TTC Computer Aided Dispatch (CAD) and Automated Vehicle Location (AVL) program to support: the acquisition and implementation of the integrated  System. Expected completion Dec 2018.</t>
  </si>
  <si>
    <t>Aug 25/15</t>
  </si>
  <si>
    <t>Imex Systems Inc.</t>
  </si>
  <si>
    <t>Review business processes and systems for the Rail Cars &amp; Shops Department and recommend improvements. Completed.</t>
  </si>
  <si>
    <t>Nov 06/14</t>
  </si>
  <si>
    <t>Integral Group Consulting</t>
  </si>
  <si>
    <t>Global Best Practices Energy Efficiency Standards Study. Completed.</t>
  </si>
  <si>
    <t>Dec 9/14</t>
  </si>
  <si>
    <t>Advisory services related  to the TTC SAP-ERP Implementation program. Includes design of program governance model, development of RFPs, development of business process reengineering and organizational change management strategies. Expected completion Dec 2019.</t>
  </si>
  <si>
    <t>47018983(CRO 8920641)</t>
  </si>
  <si>
    <t>Based on eight focus groups with current or recent shelter clients report on shelter standards. Completed.</t>
  </si>
  <si>
    <t>Report on my Choice Rental Evaluation survey to develop and measure success of the pilot project launched and test choice based model for allocating rent geared to income housing. Completed.</t>
  </si>
  <si>
    <t>Municipal Licensing and Standards</t>
  </si>
  <si>
    <t>Sep/18/15</t>
  </si>
  <si>
    <t>Taxi and Uber Consultation - conducted research with taxi drivers in the city regarding proposed new ground transportation regulations, changes and regulations. Completed.</t>
  </si>
  <si>
    <t>Dec 15/15</t>
  </si>
  <si>
    <t>Customer satisfaction survey to track changes from 2013 and update the actions of the Divisions 2020 service plan. Completed.</t>
  </si>
  <si>
    <t>Jan 15/16</t>
  </si>
  <si>
    <t>IPSOS Reid Poll for the Rehabilitation of  the  Gardiner Expressway. Expected completion Feb 2016.</t>
  </si>
  <si>
    <t>Feb 12/15</t>
  </si>
  <si>
    <t>TOcore Retail and Service Commercial Land Use Study. Completed.</t>
  </si>
  <si>
    <t>Downtown Retail &amp; Service Commercial Land Use Analysis as part of TO'core - Planning Toronto's Downtown. Expected completion Dec 2016.</t>
  </si>
  <si>
    <t>Jun 16/15</t>
  </si>
  <si>
    <t>FA549958</t>
  </si>
  <si>
    <t>Fairness Monitor for project Manager for Architectural Revitalization Project. Completed.</t>
  </si>
  <si>
    <t>Aug 04/15</t>
  </si>
  <si>
    <t>Legal advice with respect to employment contract. Completed.</t>
  </si>
  <si>
    <t>Feb 13/15</t>
  </si>
  <si>
    <t>Payment_Requisition</t>
  </si>
  <si>
    <t>Legal opinion to the City and Trustees of Police Pension Plan on the use of a Letter of Credit to fund the pension plan deficit based on recent changes to the Pension Benefits Act of Ontario. Completed.</t>
  </si>
  <si>
    <t>Oct 20/15</t>
  </si>
  <si>
    <t>Review of the Toronto Transit Commission Capital Program Delivery. Ongoing.</t>
  </si>
  <si>
    <t>Jun 09/14</t>
  </si>
  <si>
    <t>Report on assessment of the recommendations arising from the Chief of Police's Internal Organizational Review (CIOR). Completed.</t>
  </si>
  <si>
    <t>Aug 19/15</t>
  </si>
  <si>
    <t>Sep 25/15</t>
  </si>
  <si>
    <t>Lea Consulting Ltd.</t>
  </si>
  <si>
    <t>Steeles Kennedy Grade Separation Environmental Assessment. Expected completion Jan 2017.</t>
  </si>
  <si>
    <t>Nov 01/13</t>
  </si>
  <si>
    <t>St Clair/Georgetown Functional Plan. Completed.</t>
  </si>
  <si>
    <t>Review Traffic Signal Control &amp; Management devices. Expected completion Oct 2016.</t>
  </si>
  <si>
    <t>Lopata, Joel</t>
  </si>
  <si>
    <t>Research regarding Toronto School-Age Quality Standards - produced a resource to support capacity building by empowering and supporting after-school program professionals. Expected completion Jan 2016.</t>
  </si>
  <si>
    <t>Prepare the 2015 5-Year Strategic Plan for the Toronto Zoo. Completed.</t>
  </si>
  <si>
    <t>Aug 14/15</t>
  </si>
  <si>
    <t>Lorne Sossin</t>
  </si>
  <si>
    <t>Report on the functions of Toronto's Accountability Officers. Completed.</t>
  </si>
  <si>
    <t>Nov 06/15</t>
  </si>
  <si>
    <t>Lucas Meilach-Boston</t>
  </si>
  <si>
    <t>Finalize policy on accessibility and to plan for capital improvements. Completed.</t>
  </si>
  <si>
    <t>Jun 13/14~Dec 22/15</t>
  </si>
  <si>
    <t>3512821~6042527</t>
  </si>
  <si>
    <t>Lura Consulting</t>
  </si>
  <si>
    <t>Broadview Planning Study. Completed.</t>
  </si>
  <si>
    <t>Heritage Conservation District Study for the Garden District Area. Completed.</t>
  </si>
  <si>
    <t>Jul 20/15</t>
  </si>
  <si>
    <t>Mass LBP Inc</t>
  </si>
  <si>
    <t>Advice and support on the establishment of the Toronto Planning Advisory Committee. Expected completion Dec 2016.</t>
  </si>
  <si>
    <t>Sep 18/15</t>
  </si>
  <si>
    <t>Mercer (Canada) Ltd.</t>
  </si>
  <si>
    <t>Review and recommendation of job evaluation for approximately 70 civilian senior officers and seven excluded members; creation of new job descriptions; and review of existing job evaluation process and recommendation of efficiencies. Completed.</t>
  </si>
  <si>
    <t>Nov 6/13</t>
  </si>
  <si>
    <t>Fleet Services Division Review. Completed.</t>
  </si>
  <si>
    <t>Jun 09/15</t>
  </si>
  <si>
    <t>Millward &amp; Associates Ltd</t>
  </si>
  <si>
    <t>Consumers Road Business Park and Area Planning Study. Expected completion Dec 2016.</t>
  </si>
  <si>
    <t>C08PM15788</t>
  </si>
  <si>
    <t>Mitchell Rothesay</t>
  </si>
  <si>
    <t>Warehouse Optimization Study -review layout, racking, workflow and technology used at various warehouses, identify inefficiencies and recommend improvements. Expected completion Mar 2016.</t>
  </si>
  <si>
    <t>May 07/15</t>
  </si>
  <si>
    <t>PO0056564</t>
  </si>
  <si>
    <t>Develop a Master Plan to assist in future decision making relating to investment in facilities, infrastructure and programs. Expected completion Mar 2016.</t>
  </si>
  <si>
    <t>Jul 27/15</t>
  </si>
  <si>
    <t>Bloor Pilot Study Cycling. Expected completion Aug 2016.</t>
  </si>
  <si>
    <t>Feb 05/15</t>
  </si>
  <si>
    <t>8957506~8957516~8957518~8957521~8957529</t>
  </si>
  <si>
    <t>Lakeshore Blvd Cycling Study. Expected completion Aug 2016.</t>
  </si>
  <si>
    <t>Apr 11/15</t>
  </si>
  <si>
    <t>Waterloo Ave Cycling Study. Completed.</t>
  </si>
  <si>
    <t>Jun 24/15</t>
  </si>
  <si>
    <t>0057290</t>
  </si>
  <si>
    <t>Develop Master Plan to assist in future decision making relating to investment in facilities, infrastructure and programs. Expected completion Mar 2016.</t>
  </si>
  <si>
    <t>Develop Social Housing Capital Repair Financial Strategy for Financial model. Expected completion Mar 2016.</t>
  </si>
  <si>
    <t>C25PX15759</t>
  </si>
  <si>
    <t>Fairness Monitor for the Computer Aided Dispatch (CAD) and Automated Vehicle Location (AVL)  RFP process. Expected completion Jun 2016.</t>
  </si>
  <si>
    <t>Development of  the business requirements documentation, in preparation for the implementation of the  Integrated Records &amp; Information System (IRIS) project. Expected completion Jun 2016.</t>
  </si>
  <si>
    <t>Feb 13/14</t>
  </si>
  <si>
    <t>Morneau Shepell Ltd.</t>
  </si>
  <si>
    <t>Investment portfolio assessment. Completed.</t>
  </si>
  <si>
    <t>Jan 4/14</t>
  </si>
  <si>
    <t>Condition Survey for Vent Shafts Grating System. Completed.</t>
  </si>
  <si>
    <t>Dec 10/14</t>
  </si>
  <si>
    <t>Study to identify best approaches that the City can take to encourage private sector development in the City's Neighbourhood Improvement Areas (NIAs). Expected completion first quarter of 2016.</t>
  </si>
  <si>
    <t>Jul 10/15</t>
  </si>
  <si>
    <t>Financial feasibility and policy analysis of securing affordable housing in large scale developments. Expected completion Dec 2016.</t>
  </si>
  <si>
    <t>Report on Facility testing with recommendation on rail grinding program and defective fasteners. Completed.</t>
  </si>
  <si>
    <t>Sep 17/14</t>
  </si>
  <si>
    <t>Netrus</t>
  </si>
  <si>
    <t>Vulnerability assessment for the computerised Ferry Dock's   ticket management solution project. Completed.</t>
  </si>
  <si>
    <t>Feb 24/15</t>
  </si>
  <si>
    <t>Report on Service Manager Assessment of Toronto Community Housing. Completed.</t>
  </si>
  <si>
    <t>Senior Executive Compensation for Community Based Boards. Ongoing.</t>
  </si>
  <si>
    <t>Dec 31/14</t>
  </si>
  <si>
    <t>Parsons Inc</t>
  </si>
  <si>
    <t>Review and advice of cost assumptions regarding the Gardiner Environmental Assessment options as well as for the hybrid option. Completed.</t>
  </si>
  <si>
    <t>Yonge/401 Feasibility Study. Expected completion Dec 2016.</t>
  </si>
  <si>
    <t>Oct 31/14</t>
  </si>
  <si>
    <t>Feasibility Study for Expressway Service Patrol; Arterial variable message signs. Completed.</t>
  </si>
  <si>
    <t>Jan 19/11</t>
  </si>
  <si>
    <t>Congestion Management Plan Update. Completed.</t>
  </si>
  <si>
    <t>Jul 13/15</t>
  </si>
  <si>
    <t>Report and advice on Peer Review of SmartTrack Ridership Forecasts. Ongoing.</t>
  </si>
  <si>
    <t>Perkins + Will</t>
  </si>
  <si>
    <t>Yonge-Eglinton Review - Built Form Study. Expected completion Dec 2016.</t>
  </si>
  <si>
    <t>Phill Gillies</t>
  </si>
  <si>
    <t xml:space="preserve">Review of Toronto Community Housing Corporation how it serves the people of Toronto and how it is governed. Expected completion Jan 2016. </t>
  </si>
  <si>
    <t>Jul 23/13</t>
  </si>
  <si>
    <t>Fairness Monitor - Enterprise Work Management Solution. Contract used by other divisions.  Expected completion Jun 30/16.</t>
  </si>
  <si>
    <t>Fairness Monitor - Enterprise Work Management Solution. Contract used by other divisions. Expected completion Jun 30/16.</t>
  </si>
  <si>
    <t>Fairness Monitor - Hourly rate. Contract used by other divisions. Expenditure was not known at the time of budgetting. Expected completion Jun 30/16.</t>
  </si>
  <si>
    <t>Redevelopment and revitalization of Union Station. Real estate and financial consulting services to assist the City of Toronto in pre-qualifying Union Station lessees, and with the selection of the Head Lessee. Expected completion date: Dec 2017.</t>
  </si>
  <si>
    <t>Project Management contract award for the proposed Redevelopment of Seaton House and Revitalization of George Street. Completed.</t>
  </si>
  <si>
    <t>Mar 09/15</t>
  </si>
  <si>
    <t>Public Interest Strategy &amp; Communications</t>
  </si>
  <si>
    <t>City Wide Rooming House Regulations Strategy. Completed.</t>
  </si>
  <si>
    <t>Sep 23/15</t>
  </si>
  <si>
    <t>Randstad Interim Inc.</t>
  </si>
  <si>
    <t>Review of Cleaning voucher project for the Service. Completed.</t>
  </si>
  <si>
    <t>Jun 04/15</t>
  </si>
  <si>
    <t>RJ Burnside and Associates</t>
  </si>
  <si>
    <t>Comprehensive Review of Road and Sidewalk Rehabilitation. Expected completion Jun 2016.</t>
  </si>
  <si>
    <t>Feb 11/15</t>
  </si>
  <si>
    <t>PU190410</t>
  </si>
  <si>
    <t>Robert Topping Consulting</t>
  </si>
  <si>
    <t>Report on most efficient and effective methods to expand the sales of merchandise and recommendations on areas that needs to focus on. Completed.</t>
  </si>
  <si>
    <t>Jan 26/15</t>
  </si>
  <si>
    <t>Evaluate the current model of crime prevention and provide recommendation for implementing in newly selected neighbourhoods throughout Toronto. Completed.</t>
  </si>
  <si>
    <t>FE85-3/C11PZ14876</t>
  </si>
  <si>
    <t>Scarborough Link Joint Venture</t>
  </si>
  <si>
    <t>Peer review of single bore, large diameter tunneling for SSE (task 2.0). Completed.</t>
  </si>
  <si>
    <t>Peer review of single bore, large diameter tunneling for SSE (task 3.0). Completed.</t>
  </si>
  <si>
    <t>Sep 30/15</t>
  </si>
  <si>
    <t>Inv. #5517</t>
  </si>
  <si>
    <t>Shoalts and Zaback Architects</t>
  </si>
  <si>
    <t>Heritage report on historic assessment of Wychwood building design.</t>
  </si>
  <si>
    <t>Review City's Official Plan Definition for Housing Policy Review - Affordable Ownership Definition. Completed.</t>
  </si>
  <si>
    <t>Develop and conduct consultation processes with key stakeholders groups to further inform the Capital Renewal Strategy and obtain preliminary feedback which involve surveys, focus groups, meetings with key individuals, etc. Ongoing.</t>
  </si>
  <si>
    <t>May 08/15</t>
  </si>
  <si>
    <t>Steer Davies Gleave</t>
  </si>
  <si>
    <t>A business case analysis for extending the Finch West LRT from Humber College to Rexdale and Pearson airport. Completed.</t>
  </si>
  <si>
    <t>Streetlighting Services Agreement. Completed.</t>
  </si>
  <si>
    <t>May 21/15</t>
  </si>
  <si>
    <t>Strasman Architects Inc</t>
  </si>
  <si>
    <t>Needs assessment of staff and facility requirements.  Ongoing</t>
  </si>
  <si>
    <t>Feb 01/15</t>
  </si>
  <si>
    <t>36415
36198</t>
  </si>
  <si>
    <t>Strateco</t>
  </si>
  <si>
    <t>Generate solutions and recommendations to the new optimized organization structure and social structure. Expected completion 2016.</t>
  </si>
  <si>
    <t>Apr 24/15</t>
  </si>
  <si>
    <t>Strategic Regional Research Alliance (SRRA)</t>
  </si>
  <si>
    <t>Assessment of future development on the SmartTrack/Regional Express Rail corridors. Completed.</t>
  </si>
  <si>
    <t>Triple Bottom Line Benefit-Cost Analysis of the long term financial and other benefits for the installation of street trees planted in hard boulevard surfaces using the Draft Toronto Street Tree Detail. Completed.</t>
  </si>
  <si>
    <t>C32PN15811</t>
  </si>
  <si>
    <t>STV Canada Consulting Inc.</t>
  </si>
  <si>
    <t>Functional review of service delivery group for station management transition; streetcar safety improvements; transit enforcement security and emergency response protocols. Expected completion Jul 2018.</t>
  </si>
  <si>
    <t>Oct 02/15</t>
  </si>
  <si>
    <t>Swerhun Inc</t>
  </si>
  <si>
    <t>Yonge-Eglinton Review. Expected completion Dec 2016.</t>
  </si>
  <si>
    <t>Dec 18/15</t>
  </si>
  <si>
    <t>Communications and Engagement Strategy - TO'core study. Expected completion Dec 2016.</t>
  </si>
  <si>
    <t>Yonge-Eglinton Review- Cultural Heritage resources. Expected completion Dec 2016.</t>
  </si>
  <si>
    <t>Oct 0714</t>
  </si>
  <si>
    <t>Heritage Conservation District Plans for the King-Spadina HCD Study Area. Expected completion Dec 2016.</t>
  </si>
  <si>
    <t>Jun 03/15</t>
  </si>
  <si>
    <t>Cultural Heritage Assessment Support Environmental Assessment. Expected completion Jul 2016.</t>
  </si>
  <si>
    <t>PU184748</t>
  </si>
  <si>
    <t>Tiny Planet Consulting Inc.</t>
  </si>
  <si>
    <t>Evaluate TTC existing internal standards and its test implementation regarding signage; and recommendations for future and existing way finding deficiencies.  Completed.</t>
  </si>
  <si>
    <t>Cost Share_Agreement_with_Waterfront_Secretariate</t>
  </si>
  <si>
    <t>Lower Yonge Sensitivity Analysis. Completed.</t>
  </si>
  <si>
    <t>University of Toronto</t>
  </si>
  <si>
    <t>Report on testing the validity of Children's Services Infant and Toddler Operating Criteria. Expected completion Jan 2016.</t>
  </si>
  <si>
    <t>Report on enhancing and quantifying  the evidence base supporting the impacts of child care fee subsidy on children, families, financial partners and the greater economy. Expected completion Dec 2018.</t>
  </si>
  <si>
    <t>Planning analysis for the SmartTrack and Regional Express Rail (RER) proposal by providing transit ridership estimates and other key network performance measures from the City's Regional Travel Demand Model. Ongoing.</t>
  </si>
  <si>
    <t>FA564099</t>
  </si>
  <si>
    <t>Urban Forest Innovations</t>
  </si>
  <si>
    <t>Arborist Consultant  for George Street Revitalization Project. Completed.</t>
  </si>
  <si>
    <t>Mimico-Judson Regeneration Area Study. Completed.</t>
  </si>
  <si>
    <t>Bathurst Quay Neighbourhood Precinct Plan Study. Completed.</t>
  </si>
  <si>
    <t>Aug 20/15</t>
  </si>
  <si>
    <t>Watson &amp; Associates Economists Ltd</t>
  </si>
  <si>
    <t>Development charges revenue for Smart Track Transit Plan project. Expected completion Dec 2016.</t>
  </si>
  <si>
    <t>3523737
6042198</t>
  </si>
  <si>
    <t>Comprehensive User Fee Review of the City’s Municipal Licensing and Standards (ML&amp;S) funding model and fee schedule. Expected completion Mar 2016.</t>
  </si>
  <si>
    <t>Jan 12/15</t>
  </si>
  <si>
    <t>Business process review of the inspection services to identify process and service improvements and update the actions of the Divisions 2020 Service Plan. Completed.</t>
  </si>
  <si>
    <t>C32PT15786</t>
  </si>
  <si>
    <t>WSP Canada Inc.</t>
  </si>
  <si>
    <t>Functional review of service delivery group for the development of a bus idling policy. Wheel-trans service review; and scheduling software and technology request for proposal. Expected completion Apr 2018.</t>
  </si>
  <si>
    <t>May 19/15</t>
  </si>
  <si>
    <t>C32PM14909</t>
  </si>
  <si>
    <t>Asset and Fleet Management to (1) Review industry direction on hybrid buses and provide recommendations and plan to address rising costs of ownership (2) Perform bus fleet condition assessment (3) Prepare business case to reduce 18 year bus life. Expected completion Jun 2016.</t>
  </si>
  <si>
    <t>Feb 20/15</t>
  </si>
  <si>
    <t>C32PY14900</t>
  </si>
  <si>
    <t>Streetcar and Rail Cars and Shops Departments new vehicle manufacture and procurement, commissioning, hazard and safety control phases of new vehicle projects, and the development of overhaul and life extension and reliability improvement programs for existing vehicles. Expected completion Feb 2017.</t>
  </si>
  <si>
    <t>Low floor light rail vehicles (LFLRV) project, life extension and reliability improvement program on the existing fleet of streetcars, and engineering support to the Rail Cars and Shops Department with regards to the oversight of production and delivery of Toronto subway vehicles.   Expected completion Feb 2017.</t>
  </si>
  <si>
    <t>FE85-4 / C11PL14899</t>
  </si>
  <si>
    <t>Peer review of single bore, large diameter tunneling for SSE (task 1.0). Completed.</t>
  </si>
  <si>
    <t>C25PB15723</t>
  </si>
  <si>
    <t>TTC Enterprise Asset Management Strategy which includes Project Management, Current State Analysis, Overall Assessment, Industry Best Practices, Gap Analysis, Envisioning Target State, Implementation Plan and Business Case Analysis. Expected completion Feb 2016.</t>
  </si>
  <si>
    <t>Year</t>
  </si>
  <si>
    <t>Budget type</t>
  </si>
  <si>
    <t>Expense
Category</t>
  </si>
  <si>
    <t>Division/Board</t>
  </si>
  <si>
    <t>Contract /
PO / DPO
Date
mm-dd-yr</t>
  </si>
  <si>
    <t xml:space="preserve">Contract /
PO / DPO No(s). </t>
  </si>
  <si>
    <t>Consultant's Name</t>
  </si>
  <si>
    <t>Description of Work</t>
  </si>
  <si>
    <r>
      <t xml:space="preserve">2016
</t>
    </r>
    <r>
      <rPr>
        <b/>
        <sz val="13"/>
        <rFont val="Arial"/>
        <family val="2"/>
      </rPr>
      <t>Expenditure</t>
    </r>
  </si>
  <si>
    <t xml:space="preserve">Operating </t>
  </si>
  <si>
    <t xml:space="preserve">Technical </t>
  </si>
  <si>
    <t>Apr 04/16</t>
  </si>
  <si>
    <t>Review and evaluate the financial benefits of a Transformative Project for Property Tax Incentive Program under the Imagination, Manufacturing, Innovation &amp; Technology (IMIT) Completed.</t>
  </si>
  <si>
    <t>Study identifing best approaches that the City can take to encourage private sector development in the City's Neighbourhood Improvement Areas (NIAs). Completed.</t>
  </si>
  <si>
    <t>Apr 14/16</t>
  </si>
  <si>
    <t>Moving Right Along</t>
  </si>
  <si>
    <t>Bicycle Parking Infrastructure Project (BPI). Complete a needs assessment, review best practices and provided guidelines for bicycle parking at apartment building sites. Completed.</t>
  </si>
  <si>
    <t>Dec 07/16</t>
  </si>
  <si>
    <t>Program review and recommendations on energy and GHG (Greenhouse Gas) savings, program processes refinement, and customer satisfaction. Cost shared between EED (Environment &amp; Energy Division) and SDFA.  Expected completion Dec 2017.</t>
  </si>
  <si>
    <t>Oct 26/16</t>
  </si>
  <si>
    <t>Watershed Technologies</t>
  </si>
  <si>
    <t>Completed assessment and prepared a case study on the outcomes of a building retrofit project. Expected completion Dec 2017.</t>
  </si>
  <si>
    <t>Advice on the establishment of the Toronto Planning Advisory Committee. Expected completion Oct 2017.</t>
  </si>
  <si>
    <t>Jun 30/16</t>
  </si>
  <si>
    <t>3542828</t>
  </si>
  <si>
    <t>Peer Review Study of Noise, Odour and Air Quality for 1 Yonge Street. Completed.</t>
  </si>
  <si>
    <t>Aug 18/16</t>
  </si>
  <si>
    <t xml:space="preserve"> Air Quality and Noise Impact Study for Murray Road Regeneration Area   Expected completion Dec 2017.</t>
  </si>
  <si>
    <t>Jul 26/16</t>
  </si>
  <si>
    <t>Development market and financial review of 3130 Dufferin Street. Expected completion Dec 2017.</t>
  </si>
  <si>
    <t>Develop Official Plan Indicators and draft their framework. Expected completion Dec 2017.</t>
  </si>
  <si>
    <t>Sch A.</t>
  </si>
  <si>
    <t>Paul Bain Planning Consultant</t>
  </si>
  <si>
    <t>Official Plan Review - OMB Hearings (shared with Legal Division). Completed.</t>
  </si>
  <si>
    <t>Aug 30/16</t>
  </si>
  <si>
    <t>6043830</t>
  </si>
  <si>
    <t>Rishab Mehan</t>
  </si>
  <si>
    <t>Economic analysis for the legislative amendments to the Planning Act. Expected completion Sep 2017.</t>
  </si>
  <si>
    <t>Heritage Conservation District Study for the Historic Yonge Street Area.</t>
  </si>
  <si>
    <t>Review Runway extension Environmental Assessment and upgrade Airport Master Plan. Expected completion Dec 2017.</t>
  </si>
  <si>
    <t>Oct 27/16</t>
  </si>
  <si>
    <t>6044098</t>
  </si>
  <si>
    <t>Review Streetscape and Public Realm Plan of Bathurst Quay. Expected completion Mar 2017.</t>
  </si>
  <si>
    <t>Engineering &amp; Construction</t>
  </si>
  <si>
    <t>Aug 26/16</t>
  </si>
  <si>
    <t>R. V. Anderson Associates Limited</t>
  </si>
  <si>
    <t xml:space="preserve">Feasibility study report on Toronto hosting the 2025 World Expo in the Port Lands area. </t>
  </si>
  <si>
    <t>Oct 06/16</t>
  </si>
  <si>
    <t>9025653</t>
  </si>
  <si>
    <t>Eto Solutions Corporation</t>
  </si>
  <si>
    <t>Engineering Review done for emergency situations related to unsafe buildings for 30 Plateau Crescent. Completed.</t>
  </si>
  <si>
    <t>Oct 19/15</t>
  </si>
  <si>
    <t>Eco-Roof Incentive Program Review. Proposing strategy to help increase awareness and participation on the implementation of Eco-Roofs in Toronto. Completed.</t>
  </si>
  <si>
    <t>Evaluation study for the Home Energy Loan and High-rise Retrofit Improvements Programs. Expected completion Dec 2017.</t>
  </si>
  <si>
    <t>3531789</t>
  </si>
  <si>
    <t>Study on development charges revenue for Smart Track Transit Plan project. Completed.</t>
  </si>
  <si>
    <t>Jan 14/16</t>
  </si>
  <si>
    <t>Advice on Scarborough Subway Extension Development Charges by-law at the Ontario Municipal Board (OMB) appeal. Completed.</t>
  </si>
  <si>
    <t>Sep 09/16</t>
  </si>
  <si>
    <t>Assesment provided to OMERS regarding merger of Metropolitan Toronto Police Pension. Completed.</t>
  </si>
  <si>
    <t>Asbestos reassessment survey and report with recommendations on remediation work. Completed.</t>
  </si>
  <si>
    <t>LRI Engineering Inc.</t>
  </si>
  <si>
    <t>Life Safety recommendation report. Completed.</t>
  </si>
  <si>
    <t>Sellery Health + Safety</t>
  </si>
  <si>
    <t>Health and Safety Review. Completed.</t>
  </si>
  <si>
    <t>Development of Fitness Duty policy.   Completed.</t>
  </si>
  <si>
    <t>Review of service delivery for station management transition; streetcar safety improvements; transit enforcement security and emergency response protocols. Expected completion Jul 2018.</t>
  </si>
  <si>
    <t>Review of service delivery and development of a bus idling policy. Wheel-trans service review and technology requirements. Expected completion Apr 2018.</t>
  </si>
  <si>
    <t>Review of service delivery group for the development of a fare enforcement pilot program; bike rack study. Expected completion Apr 2018.</t>
  </si>
  <si>
    <t>Apr 04/15</t>
  </si>
  <si>
    <t>C26PL16752</t>
  </si>
  <si>
    <t>Asset value realization &amp; occupancy strategy - office consolidation. Expected completion Dec 2017.</t>
  </si>
  <si>
    <t>Jul 30/15</t>
  </si>
  <si>
    <t>Ian Martin Limited</t>
  </si>
  <si>
    <t xml:space="preserve">Business process improvement / re-engineering and related process design documentation.Expected completion Feb 2017 </t>
  </si>
  <si>
    <t>Dec 10/15</t>
  </si>
  <si>
    <t>Cleveland, Gordon</t>
  </si>
  <si>
    <t>Study to advise the City of Toronto on how to navigate the current challenges of Licensed Child Care Demand and Growth. Completed.</t>
  </si>
  <si>
    <t>Report on testing the validity of Children's Services Infant and Toddler Operating Criteria. Completed.</t>
  </si>
  <si>
    <t>Research regarding Toronto School-Age Quality Standards - produced a resource to support capacity building by empowering and supporting after-school program professionals. Completed.</t>
  </si>
  <si>
    <t>Sep 06/16</t>
  </si>
  <si>
    <t>Peer Review of Feasibility Study on Toronto's Bid for Expo 2025. Completed.</t>
  </si>
  <si>
    <t>Sep 13/16</t>
  </si>
  <si>
    <t>MDB Insight Inc.</t>
  </si>
  <si>
    <t>Program Evaluation of the Business Growth Services Section of Economic Development &amp; Culture Division. Expected completion Jun 2017.</t>
  </si>
  <si>
    <t>Dec 31/16</t>
  </si>
  <si>
    <t>Beacon Environmental Ltd.</t>
  </si>
  <si>
    <t>Develop Tree Planting Strategy for the City. Completed.</t>
  </si>
  <si>
    <t>Consulting on Mayor's Task Force for Toronto Community Housing</t>
  </si>
  <si>
    <t>Nov 04/16</t>
  </si>
  <si>
    <t>Beverly Wolfus Consulting</t>
  </si>
  <si>
    <t>Developed draft consolidated summary of evaluation framework for Partners for Access and projects on York region, Windsor Street Health, clients and partner agencies. Expected completion Jul 2017</t>
  </si>
  <si>
    <t>Nov 21/16</t>
  </si>
  <si>
    <t>SNOW Program evaluation report is in progress and will be issued by the end of Q1 2017. Expected completion Mar 2017.</t>
  </si>
  <si>
    <t>Apr 29/16</t>
  </si>
  <si>
    <t>Kitty Hawk Solutions</t>
  </si>
  <si>
    <t>Review of the ML&amp;S organizational design and provide guidance and direction to the formation of a new organization structure.</t>
  </si>
  <si>
    <t>S S Wilson Associates</t>
  </si>
  <si>
    <t>Review and update the City’s current Noise By-Law.  Implication of the Ministry of the Environment and Climate Change (MOECC) guideline and Noise Related  National Standards. Completed</t>
  </si>
  <si>
    <t>Mar 23/16</t>
  </si>
  <si>
    <t>Taxi Operations Review - Preparation of the fiscal impact assessment of the current and proposed taxi licensing operations.  The assessment will also provide alternative licensing user fee structures and revenue assumptions for each scenario. Completed.</t>
  </si>
  <si>
    <t>Prepared a revenue enhancement report for Recyclable Materials. Completed.</t>
  </si>
  <si>
    <t>Mar 04/16</t>
  </si>
  <si>
    <t>3539582</t>
  </si>
  <si>
    <t>Analysis of current recycling processing contracts. Completed.</t>
  </si>
  <si>
    <t>Oct 29/15</t>
  </si>
  <si>
    <t>6042223</t>
  </si>
  <si>
    <t>Management Services: Organizational Effectiveness Review. Completed.</t>
  </si>
  <si>
    <t>Program Review to position the Purchasing &amp; Materials Management Division to meet future initiatives and to effectively and efficiently deliver purchasing services, material management services and  organizational excellence. Completed.</t>
  </si>
  <si>
    <t>City-Wide Real Estate Review (CWRER) for the purposes of carrying out an objective review of the City’s real estate delivery model. Expected completion May 2017.</t>
  </si>
  <si>
    <t>Analyses and review of the City of Toronto's electoral ward boundaries. Completed.</t>
  </si>
  <si>
    <t>City Clerks's Office</t>
  </si>
  <si>
    <t>Jul 15/16</t>
  </si>
  <si>
    <t>Review of Information Production Services Efficiency.  Completed.</t>
  </si>
  <si>
    <t>May 17/16</t>
  </si>
  <si>
    <t xml:space="preserve"> Revenue Tools Study. Completed.</t>
  </si>
  <si>
    <t>Nov 09/16</t>
  </si>
  <si>
    <t>Review of  Toronto Hydro &amp; Toronto Parking Asset Optimization. Completed.</t>
  </si>
  <si>
    <t>Dec 28/16</t>
  </si>
  <si>
    <t>Development of an investment policy using the Prudent Investor Standard. Expected completion Nov 2017.</t>
  </si>
  <si>
    <t>Regionmics Inc.</t>
  </si>
  <si>
    <t>Study on the impact of the municipal land transfer tax for first time homebuyer rebates . Completed.</t>
  </si>
  <si>
    <t>Food safety audit and advice to ensure compliance to Sodexo's policies and guidelines. Completed.</t>
  </si>
  <si>
    <t>DCA Consultancy Ltd.</t>
  </si>
  <si>
    <t xml:space="preserve">Advise on the development and refining evaluation criteria for programming partners and Request for Pre-Qualification </t>
  </si>
  <si>
    <t>Multiple Invoices</t>
  </si>
  <si>
    <t>Recommendations to the new optimized organization structure and social structure, and five year strategic planning. Expected completion in 2017.</t>
  </si>
  <si>
    <t>Sep 11/15</t>
  </si>
  <si>
    <t>Extension to the Job Evaluation consultation contract for the review of existing Job Evaluation Process and reporting of recommendations for efficiencies. Expected completion Dec 2017.</t>
  </si>
  <si>
    <t>Sep 26/16</t>
  </si>
  <si>
    <t xml:space="preserve">Strategic consultation services to facilitate the development of a human resources professional services delivery model, including, strategy, organizational chart, job competencies. Completed.
</t>
  </si>
  <si>
    <t>Jun 24/16</t>
  </si>
  <si>
    <t>Assessment and report of TPS Audit and Quality Assurance Unit's conformity with the IIA framework. Completed.</t>
  </si>
  <si>
    <t>Jun 07/16</t>
  </si>
  <si>
    <t>Develop employee benefits strategies and recommendations on the employee health program. Completed.</t>
  </si>
  <si>
    <t>Jan 01/13</t>
  </si>
  <si>
    <t>Provide actuarial valuation of non-pension benefits and pension consultation. Completed.</t>
  </si>
  <si>
    <t>Aug 15/16</t>
  </si>
  <si>
    <t>Milspec Consulting Inc.</t>
  </si>
  <si>
    <t>Provided guidance for statement of work for outsourcing Corporate Communications functions. Completed.</t>
  </si>
  <si>
    <t>Sep 14/16</t>
  </si>
  <si>
    <t>RFP Solutions Inc.</t>
  </si>
  <si>
    <t>Consultation of procurement document development services for assessment, review and recommendations relating to alternative delivery of the Finance unit. Completed.</t>
  </si>
  <si>
    <t>Provide consulting and guidance to the Toronto Police Services Board regarding 2016 and 2017 budgets and other related budget matters. Completed.</t>
  </si>
  <si>
    <t>Apr 18?16</t>
  </si>
  <si>
    <t>Provide strategic communications advice for the Toronto Police Services Board. Completed.</t>
  </si>
  <si>
    <t>May 02/15</t>
  </si>
  <si>
    <t xml:space="preserve">Diversity Trainers Plus </t>
  </si>
  <si>
    <t>Provide advice at Toronto Police Services Board Mental Health External Advisory Committee Meeting. Completed.</t>
  </si>
  <si>
    <t>Provide advice with respect to the policy practice of street checks and carding. Completed.</t>
  </si>
  <si>
    <t>Littler (formerly Kuretzky Vassos Henderson)</t>
  </si>
  <si>
    <t>Provide advice with respect to an employment contract. Completed.</t>
  </si>
  <si>
    <t>Jun 19/15</t>
  </si>
  <si>
    <t>Provide expert advice/opinion on general employment and labour relations issues. Expected completion Dec 2019.</t>
  </si>
  <si>
    <t>Warehouse Optimization Study -review layout, racking, workflow and technology used at various warehouses, identify inefficiencies and recommend improvements. Completed.</t>
  </si>
  <si>
    <t>Review business processes and systems for the Rail Cars &amp; Shops Department and recommend improvements. Expected completion Dec 2017.</t>
  </si>
  <si>
    <t>Legal advice re: Streetlighting Services Agreement.</t>
  </si>
  <si>
    <t>Mar 14/16</t>
  </si>
  <si>
    <t>Paliare Roland Rosenberg Rothstein LLP</t>
  </si>
  <si>
    <t>Legal advice and investigation re: Auditor General's report on procurement of Construction Services. Completed.</t>
  </si>
  <si>
    <t>Jul 20/16</t>
  </si>
  <si>
    <t>Mann Symons</t>
  </si>
  <si>
    <t>Legal advice rendered in connection with debit/credit card report for Proposal (RFP)  preparation and evaluation. Completed.</t>
  </si>
  <si>
    <t>Legal advice regarding pensions and other employee benefits. Expected completion Apr 2017.</t>
  </si>
  <si>
    <t>62716/112816</t>
  </si>
  <si>
    <t>Paul  Mergler</t>
  </si>
  <si>
    <t>Legal consultation regarding seized property in relation to homicide. Completed.</t>
  </si>
  <si>
    <t>Dec 2016</t>
  </si>
  <si>
    <t>Legal advice for legal matters related to UBER. Completed.</t>
  </si>
  <si>
    <t>Dec 27/16</t>
  </si>
  <si>
    <t>Ceyssens &amp; Bauchman</t>
  </si>
  <si>
    <t>Legal advice related to PSA issues. Completed.</t>
  </si>
  <si>
    <t>Fenton, Smith Barristers</t>
  </si>
  <si>
    <t>Legal advice related to UBER. Completed.</t>
  </si>
  <si>
    <t>Aug 25/16</t>
  </si>
  <si>
    <t>Henein Hutchison</t>
  </si>
  <si>
    <t>Legal advice related to carding. Completed.</t>
  </si>
  <si>
    <t>3544478
3546908</t>
  </si>
  <si>
    <t>Legal advice to Detective Services  for informants. Completed.</t>
  </si>
  <si>
    <t>Nov 29/16</t>
  </si>
  <si>
    <t>3549148-49</t>
  </si>
  <si>
    <t>Mclaran, James</t>
  </si>
  <si>
    <t>Legal advice to Intelligence unit  for informants. Completed.</t>
  </si>
  <si>
    <t>Provision of opinion letter related to the distribution of estate funds seized by police. Completed.</t>
  </si>
  <si>
    <t>Sep 21/16</t>
  </si>
  <si>
    <t>Edelman PR Worldwide Canada</t>
  </si>
  <si>
    <t>Strategic communication advice for the Toronto Police Service. Completed.</t>
  </si>
  <si>
    <t>Sandra Buckler</t>
  </si>
  <si>
    <t>The Strategic communications advice regarding both internal and public communications, including the release of information, media interaction and strategies related to police modernization process. Expected completion Nov 2017.</t>
  </si>
  <si>
    <t>Ontario Presents</t>
  </si>
  <si>
    <t>Consultation on Environics Audience Analysis</t>
  </si>
  <si>
    <t>Capital</t>
  </si>
  <si>
    <t>Feb 19/16</t>
  </si>
  <si>
    <t>Development of a Parks &amp; Public Realm Plan for Downtown Toronto and associated deliverables as part the 'TOcore: Planning Toronto's Downtown' Study. Expected completion Feb 2017.</t>
  </si>
  <si>
    <t>Detailed implementation strategy for the Mimico-By-The-Lake Revitalization Action Plan. Completed.</t>
  </si>
  <si>
    <t>Jan 08/16</t>
  </si>
  <si>
    <t>Urban Metrics Inc.</t>
  </si>
  <si>
    <t>Golden Mile - Market Analysis and Economic Strategy. Completed.</t>
  </si>
  <si>
    <t>Aug 09/16</t>
  </si>
  <si>
    <t>Scarborough Centre Public Art Master Plan. Expected completion Dec 2017.</t>
  </si>
  <si>
    <t>Dillon Consulting Ltd</t>
  </si>
  <si>
    <t>Develop a Port Lands Planning Framework and a Transportation and Servicing Master Plan. Completed.</t>
  </si>
  <si>
    <t>Mar 11/16</t>
  </si>
  <si>
    <t>Beasley &amp; Associates, Planning</t>
  </si>
  <si>
    <t>Port Lands Planning Framework Peer Review. Completed.</t>
  </si>
  <si>
    <t>Jul 04/16</t>
  </si>
  <si>
    <t xml:space="preserve"> Danforth Avenue Planning Study. Expected completion Dec 2017.</t>
  </si>
  <si>
    <t>Broadview Avenue Planning Study. Completed.</t>
  </si>
  <si>
    <t>Jul 09/14</t>
  </si>
  <si>
    <t>Hatch Corporation</t>
  </si>
  <si>
    <t>North Toronto Subdivision Rail Corridor Risk Assessment and Management Study. Completed.</t>
  </si>
  <si>
    <t>Urban Strategies Inc</t>
  </si>
  <si>
    <t>Dec 16/16</t>
  </si>
  <si>
    <t>Schedule A</t>
  </si>
  <si>
    <t>Downtown Yonge BIA</t>
  </si>
  <si>
    <t>TOcore Business Engagement Strategy. Completed.</t>
  </si>
  <si>
    <t>Perkins + Will Canada Inc.</t>
  </si>
  <si>
    <t>TOcore "Building for Liveability" Study. Expected completion Dec 2017.</t>
  </si>
  <si>
    <t>Jun 01/16</t>
  </si>
  <si>
    <t>Toronto Park People</t>
  </si>
  <si>
    <t>Public Spaces Public Life Study Management for TOcore. Completed.</t>
  </si>
  <si>
    <t>Comprehensive Community Services &amp; Facilities Study and Sector Engagement. Completed.</t>
  </si>
  <si>
    <t>Consumers Road Business Park and Area Planning Study. Completed.</t>
  </si>
  <si>
    <t>Financial feasibility and policy analysis of securing affordable housing in large scale developments. Completed.</t>
  </si>
  <si>
    <t>Jul 1015</t>
  </si>
  <si>
    <t>Consumers Road Business Park Economic Potential Study. Completed.</t>
  </si>
  <si>
    <t>Yonge-Eglinton Review- Cultural Heritage resources. Completed.</t>
  </si>
  <si>
    <t>Yonge-Eglinton Review - Community Services and Facilities Assessment. Completed.</t>
  </si>
  <si>
    <t>Provision of a Parks and Public Realm Plan - TOCore. Expected completion Dec 2017.</t>
  </si>
  <si>
    <t>May 26/16</t>
  </si>
  <si>
    <t>Growing Up - Planning for children in new vertical communities study. Completed.</t>
  </si>
  <si>
    <t>Mimico-Judson Regeneration Area - Noise and vibration impact study. Completed.</t>
  </si>
  <si>
    <t>Jun 06/16</t>
  </si>
  <si>
    <t>Urban Design Policy Development (Step 1: Background Research). Completed.</t>
  </si>
  <si>
    <t>Mar 30/16</t>
  </si>
  <si>
    <t>Helen Coombs</t>
  </si>
  <si>
    <t>Project management and planning advice on the completion of amendments to the King-Spadina Secondary Plan. Completed.</t>
  </si>
  <si>
    <t>Aug 04/16</t>
  </si>
  <si>
    <t>Study related to the Ontario Municipal Board (OMB) Defense of the Official Plan Office Replacement Policy. Expected completion Dec 2017.</t>
  </si>
  <si>
    <t>Jul 05/16</t>
  </si>
  <si>
    <t xml:space="preserve"> Office &amp; Institutional Land Use Analysis as part of TOcore: Planning Downtown. Expected completion Dec 2017.</t>
  </si>
  <si>
    <t>Conduct Living -survey and report for City. Completed.</t>
  </si>
  <si>
    <t>Study of the Office Market in North York Centre. Completed.</t>
  </si>
  <si>
    <t>Dec 21/16</t>
  </si>
  <si>
    <t>Access Planning Ltd.</t>
  </si>
  <si>
    <t>Strategic planning for the Transit Fare integration and the Scarborough Subway Extension projects. Expected completion Dec 2017.</t>
  </si>
  <si>
    <t>Feb 05/16</t>
  </si>
  <si>
    <t>Specialized transit planning consulting and project management services for Waterfront Transit Reset. Completed.</t>
  </si>
  <si>
    <t>Jul 12/16</t>
  </si>
  <si>
    <t>Scarborough Centre Transportation Master Plan. Expected completion Dec 2017.</t>
  </si>
  <si>
    <t>Nov 03/16</t>
  </si>
  <si>
    <t>Assessment of potential real estate Impacts for the relief transit line project . Completed.</t>
  </si>
  <si>
    <t>Dec 13/16</t>
  </si>
  <si>
    <t>ACI Argyle Communications Inc.</t>
  </si>
  <si>
    <t>Public relations services for the Relief Line Study. Expected completion Dec 2017.</t>
  </si>
  <si>
    <t>Heritage Conservation District Plans for the King-Spadina HCD Study Area. Completed.</t>
  </si>
  <si>
    <t>Feb 12/16</t>
  </si>
  <si>
    <t>SVN Architects &amp; Planners Inc.</t>
  </si>
  <si>
    <t>Neighbourhood Urban Design Guidelines Template. Expected completon Dec 2017.</t>
  </si>
  <si>
    <t>Complete Streets Guidelines. Completed.</t>
  </si>
  <si>
    <t>Feb 22/16</t>
  </si>
  <si>
    <t>Heritage Conservation District study for the Distillery District Study area. Completed.</t>
  </si>
  <si>
    <t>Heritage Conservation District study for the Kensington Market, Heritage Conservation District (HCD) Study. Expected completion Dec 2017.</t>
  </si>
  <si>
    <t>Apr 08/16</t>
  </si>
  <si>
    <t>Fournier Gersovitz &amp; Moss Architects</t>
  </si>
  <si>
    <t>West Queen West Heritage Conservation District Study. Expected completion Dec 2017.</t>
  </si>
  <si>
    <t>Transportation and servicing master plans, for the Sherway Area. Completed.</t>
  </si>
  <si>
    <t>Port Lands Planning Framework and a Transportation and Servicing Master Plan. Completed.</t>
  </si>
  <si>
    <t>Apr 19/16</t>
  </si>
  <si>
    <t>Park Lawn / Lake Shore Transportation Master Plan Environmental Assessment. Expected completion June 2018.</t>
  </si>
  <si>
    <t>Complete streets guidelines. Completed.</t>
  </si>
  <si>
    <t xml:space="preserve">Grenville Residence Inc. </t>
  </si>
  <si>
    <t>Streetscape Improvements to Grenville Street - Phase 1. Completed.</t>
  </si>
  <si>
    <t>Jun 17/16</t>
  </si>
  <si>
    <t>Bathurst / Wilson / Dufferin Corridor -  Surface Transit Operational Studies. Expected completion April 2017.</t>
  </si>
  <si>
    <t>Steeles- Kennedy  Environmental Assessment. Expected completion Apr 2017.</t>
  </si>
  <si>
    <t>Glen Road Pedestrian Bridge Environmental Assessment Study. Expected completion Dec 2017.</t>
  </si>
  <si>
    <t>Dec 23/15</t>
  </si>
  <si>
    <t>Steeles Avenue Grade Separation - Rail Corridor study. Completed.</t>
  </si>
  <si>
    <t>Sep 02/15</t>
  </si>
  <si>
    <t>St. Clair Avenue West Traffic Congestion Environmental Assessment Study - Keele Street and Old Weston Road. Expected completion Dec 2017.</t>
  </si>
  <si>
    <t>May 04/16</t>
  </si>
  <si>
    <t>Yonge Street Environmental Assessment Study -   Sheppard Avenue to Finch Hydro Corridor. Expected completion May 2017.</t>
  </si>
  <si>
    <t>Rean Drive / Kenaston Gardens Environmental Assessment Study - New East-West Street Extension. Expected completion Apr 2017.</t>
  </si>
  <si>
    <t>Jun 16/16</t>
  </si>
  <si>
    <t>Passmore Avenue Class Environmental Assessment Study. Expected completion Dec 2017.</t>
  </si>
  <si>
    <t>Jun 05/16</t>
  </si>
  <si>
    <t>Regional Municipality of Waterloo</t>
  </si>
  <si>
    <t>City contribution to a joint Regional study led by Waterloo. Research on Observed Cyclist Behaviour and Implications for Design. Completed.</t>
  </si>
  <si>
    <t>Jan 12/16</t>
  </si>
  <si>
    <t>Data Warehouse Needs Assessment. Expected completion Mar 2017.</t>
  </si>
  <si>
    <t>Review Traffic Signal Control &amp; Management devices. Expected completion May 2017.</t>
  </si>
  <si>
    <t>Mar 01/16</t>
  </si>
  <si>
    <t>McMaster University</t>
  </si>
  <si>
    <t>Traffic Congestion Analysis. Completed.</t>
  </si>
  <si>
    <t>Feb 02/16</t>
  </si>
  <si>
    <t>Development of Traveller Information Strategy. Completed.</t>
  </si>
  <si>
    <t>Jun 21/16</t>
  </si>
  <si>
    <t>Active traffic management strategy. Expected completion May 2017.</t>
  </si>
  <si>
    <t>Oct 21/15</t>
  </si>
  <si>
    <t>Services for Advanced Transportation Management Systems. Completed.</t>
  </si>
  <si>
    <t>Curbside Management Strategy - Richmond/Adelaide Corridor Cycle Tracks Planning and Design Study. Expected completion Aug 2017.</t>
  </si>
  <si>
    <t>Noise, Odour and Air Quality Study for Lower Yonge Precinct Plan. Expected completion May 2017.</t>
  </si>
  <si>
    <t>Apr 12/16</t>
  </si>
  <si>
    <t>Waterfront Transit Reset - A comprehensive review of potential waterfront transit initiatives and options . Expected completion Sep 2017.</t>
  </si>
  <si>
    <t>Jan 05/17</t>
  </si>
  <si>
    <t>Assessments for potential Feed-In Tariff 5 Solar Photo Voltaic Systems for various City Building's roof structures. Completed.</t>
  </si>
  <si>
    <t>Nov 01/16</t>
  </si>
  <si>
    <t>ENV0001070</t>
  </si>
  <si>
    <t>Ecoh Management Inc.</t>
  </si>
  <si>
    <t>Environmental assesment  prior to the construction project at the St Lawrence Market. Completed.</t>
  </si>
  <si>
    <t>FDC0003404</t>
  </si>
  <si>
    <t>Valcoustics Ltd</t>
  </si>
  <si>
    <t>Construction/demolition noise and vibration preliminary assessment at Metro Hall. Completed.</t>
  </si>
  <si>
    <t>FA564397</t>
  </si>
  <si>
    <t>Stephenson Engineering Ltd.</t>
  </si>
  <si>
    <t>Assessment of the stairwell tower doors at City Hall for the Facilities Management State of Good Repair project. Completed.</t>
  </si>
  <si>
    <t>Redevelopment and revitalization of Union Station. Real estate and financial consulting services for the selection of the Head Lessee. Expected completion Dec 2017.</t>
  </si>
  <si>
    <t>Jan 19/16</t>
  </si>
  <si>
    <t>RE556395</t>
  </si>
  <si>
    <t>JC Williams Group Limited</t>
  </si>
  <si>
    <t>Marketing and business plan for the North St. Lawrence Market Redevelopment. Completed.</t>
  </si>
  <si>
    <t>City Manager's  Office</t>
  </si>
  <si>
    <t>Study for Exhibition Place  as part of the Ontario Exhibition Place Redevelpment Capital Project</t>
  </si>
  <si>
    <t xml:space="preserve">Toronto Waterfront Revitalization </t>
  </si>
  <si>
    <t>Study of financial impact on bridge connections between Exhibition Place and Ontario Place. Ongoing.</t>
  </si>
  <si>
    <t>Jun 09/16</t>
  </si>
  <si>
    <t>15245</t>
  </si>
  <si>
    <t>Evaluate artwork for costs and timing of maintenance and repair work. Completed.</t>
  </si>
  <si>
    <t>Sep 22/16</t>
  </si>
  <si>
    <t>15278R</t>
  </si>
  <si>
    <t>KJA Consultants Inc.</t>
  </si>
  <si>
    <t>Allstream Condition Assessment as per  Capital planning report. Completed.</t>
  </si>
  <si>
    <t>4001994</t>
  </si>
  <si>
    <t>Aquafor Beech Ltd.</t>
  </si>
  <si>
    <t>Storm water management feasibility study for Exhibition Place. Expected completion Sep 2017.</t>
  </si>
  <si>
    <t>Advise on the Sony Centre East Side Project / Porte-Cochere Lighting Restoration. Ongoing.</t>
  </si>
  <si>
    <t>Theatre Consultants Collaborative</t>
  </si>
  <si>
    <t>Advise on the Centre's Rigging Project. Completed.</t>
  </si>
  <si>
    <t>Peter Sheffield &amp; Associates</t>
  </si>
  <si>
    <t>Environmental assesment on the Sony Centre Rigging Project / Porte-Cochere Lighting Restoration. Ongoing.</t>
  </si>
  <si>
    <t>Design and tendering advice on the Centre's Rigging Project. Completed.</t>
  </si>
  <si>
    <t>Rider Levett Bucknall</t>
  </si>
  <si>
    <t>Advise on the Centre's Porte-Cochere Lighting Restoraton Project. Ongoing.</t>
  </si>
  <si>
    <t>Heritage study at Wychwood. Expected completion Dec 2019.</t>
  </si>
  <si>
    <t>Apr 11/16</t>
  </si>
  <si>
    <t>0025911</t>
  </si>
  <si>
    <t>Weinstein Taylor &amp; Associates Inc.</t>
  </si>
  <si>
    <t>Review and assessment of heating, ventilation and air condition system (Fort York). Expected completion Dec 2017.</t>
  </si>
  <si>
    <t>C31PA14813</t>
  </si>
  <si>
    <t>A comprehensive study of an optimized wheel/rail system producing recommendations and best practices protocol in maintaining this highly coupled vehicle/track system. Expected completion Oct 2017.</t>
  </si>
  <si>
    <t>Sep 15/15</t>
  </si>
  <si>
    <t>C31PA15885</t>
  </si>
  <si>
    <t>Aercoustics Engineering Ltd.</t>
  </si>
  <si>
    <t>Assesment on long-term vibration monitoring station between woodbine to main stations to collect vibration measurements within the stations. Expected completion Aug 2017.</t>
  </si>
  <si>
    <t xml:space="preserve"> (1) Review industry direction on hybrid buses and provide recommendations  (2) Perform bus fleet condition assessment (3) Prepare business case to reduce 18 year bus life. Expected completion Dec 2017.</t>
  </si>
  <si>
    <t>C31PN16732</t>
  </si>
  <si>
    <t>Condition Survey and provide advice on TTC Vent Shafts Grating System. Expected completion Dec 2017.</t>
  </si>
  <si>
    <t>Development of improvement programs for existing vehicles and procurement, commissioning , hazard and safety control phases of new vehicle projects.Expected completion Feb 2017.</t>
  </si>
  <si>
    <t>Jun 10/15</t>
  </si>
  <si>
    <t>C31PZ15736</t>
  </si>
  <si>
    <t>Review on Toronto Rocket (TR) subway projects.  Audit of Train Door Monitoring System (TDMS) costing and safety.  Expected completion Jul 2017.</t>
  </si>
  <si>
    <t xml:space="preserve"> Review on adaptability of Greenwood Shop single truck hoists (Phase II) to maintain TR trucks. Expected completion Jan 2017.</t>
  </si>
  <si>
    <t>Review on the fleet to ensure the quality outcomes of the SRT structural repairs. Expected completion Jul 2017.</t>
  </si>
  <si>
    <t xml:space="preserve"> 1) Evaluate the current operations and maintenance practices, 2) Perform an integrity assessment of carbody and trucks.  3) Provide capacity and performance improvement recommendations. Expected completion Dec 2017.</t>
  </si>
  <si>
    <t>Feb 08/16</t>
  </si>
  <si>
    <t>PU251930</t>
  </si>
  <si>
    <t>CAD Railway Industries</t>
  </si>
  <si>
    <t>Evaluate on Scarborough Rapid Transit (SRT) and provide TTC with its findings and and potential solution proposals. Completed.</t>
  </si>
  <si>
    <t>Jun 22/16</t>
  </si>
  <si>
    <t>Feasibility study on the extension of data center.  Completed.</t>
  </si>
  <si>
    <t>Assement and implementation of Time, Attendance and Scheduling System - Cross - Application Timesheet (CATS). Expected completion Dec 2017.</t>
  </si>
  <si>
    <t>Development of  the business requirementsn, in preparation for the implementation of the  Integrated Records &amp; Information System (IRIS) project. Completed.</t>
  </si>
  <si>
    <t xml:space="preserve"> TTC SAP-ERP Implementation program. Design of program governance model, development of RFPs, development of business process reengineering and organizational change management strategies. Expected completion Dec 2019.</t>
  </si>
  <si>
    <t>Aug 01/15</t>
  </si>
  <si>
    <t>C25PX15778</t>
  </si>
  <si>
    <t>Comtech</t>
  </si>
  <si>
    <t>Program Review; Business Process Re-engineering, Organizational Change Management and Training. Expected completion Dec 2019.</t>
  </si>
  <si>
    <t>Jan 01/16</t>
  </si>
  <si>
    <t>C25PX15779</t>
  </si>
  <si>
    <t>Implementation of SAP for TTC's finance, HR and payroll departments. Expected completion Nov 2017.</t>
  </si>
  <si>
    <t>Governance and support on the acquisition and implementation of the TTC Computer Aided Dispatch (CAD) and Automated Vehicle Location (AVL) program. Expected completion Dec 2018.</t>
  </si>
  <si>
    <t>Provide a TTC Enterprise Asset Management Strategy. Completed.</t>
  </si>
  <si>
    <t>Schollen &amp; Company Inc.</t>
  </si>
  <si>
    <t>Provide Ravine Strategy Priority Management Areas Report. Expected completion Dec 2017.</t>
  </si>
  <si>
    <t>Develop a Long Term Waste Management Strategy for potential adoption by City Council. Completed.</t>
  </si>
  <si>
    <t>Nov 23/15</t>
  </si>
  <si>
    <t>3536853</t>
  </si>
  <si>
    <t>Ollson Environmental Health</t>
  </si>
  <si>
    <t>Environmental Assesment for Long Term Waste Management Strategy. Completed.</t>
  </si>
  <si>
    <t>Report and advice on Peer Review of SmartTrack Ridership Forecasts. Completed.</t>
  </si>
  <si>
    <t>Economic analysis and advisory services for transit expansion projects. Completed.</t>
  </si>
  <si>
    <t>May 06/16</t>
  </si>
  <si>
    <t>Environics Analytics Group Ltd</t>
  </si>
  <si>
    <t>Develop and recommend a modernized policing model for the City of Toronto that is innovative, sustainable, and affordable Completed.</t>
  </si>
  <si>
    <t>Develop Master Plan to assist in future decision making related to infrastructure and programs. Completed.</t>
  </si>
  <si>
    <t>Sep 15/16</t>
  </si>
  <si>
    <t>0063706</t>
  </si>
  <si>
    <t>Balind Architect Inc.</t>
  </si>
  <si>
    <t>Study and proposal on  Outdoor Orangutan Exhibit. Expected completion Mar 2018.</t>
  </si>
  <si>
    <t>Jul 01/16</t>
  </si>
  <si>
    <t>Ritchie, Ketcheson, Hart &amp; Biggart</t>
  </si>
  <si>
    <t>Legal Services with respect to the pre-hearing and mediation process for the Official Plan review. Completed.</t>
  </si>
  <si>
    <t>Legal Services for the selection of qualified potential lessees and negotiations with stakeholders - Union Station redevelopment and revitalization. Expected completion Dec 2017.</t>
  </si>
  <si>
    <t>Legal review, consultation and draft agreement regarding SAP Ariba Cloud template. Completed.</t>
  </si>
  <si>
    <t>Feb 25/15</t>
  </si>
  <si>
    <t>Avison Young Commercial Real Estate</t>
  </si>
  <si>
    <t>Report on Tenanting options at Old City Hall. Expected completion Jul 2017.</t>
  </si>
  <si>
    <t>PU194684</t>
  </si>
  <si>
    <t>Provision of strategic, advisory and legal services. Expected completion Feb 2019.</t>
  </si>
  <si>
    <t>Yonge-Eglinton Review. Completed.</t>
  </si>
  <si>
    <t>Communications and Engagement Strategy - TOcore study. Expected completion Dec 2017.</t>
  </si>
  <si>
    <t>Yonge-Eglinton Review - Built Form Study. Expected completion Dec 2017.</t>
  </si>
  <si>
    <t>facilities Management</t>
  </si>
  <si>
    <t>2016 Consulting Services Expenditure-
Divisions, Agencies and Corporations</t>
  </si>
  <si>
    <t>Parsons inc</t>
  </si>
  <si>
    <t>N Barry Lyon Consultants Ltd</t>
  </si>
  <si>
    <t>Public Work Office for Urban Design</t>
  </si>
  <si>
    <t>Morrison Hershfield Ltd</t>
  </si>
  <si>
    <t>Jul 31/16~Sep 30/16</t>
  </si>
  <si>
    <t>Jun 24/16~Sep 29/16</t>
  </si>
  <si>
    <t>Jun 07/16~Nov 28/16</t>
  </si>
  <si>
    <t>Mar 10/16~Apr 28/16~Jun 23/16</t>
  </si>
  <si>
    <t>Nov 09/15~Apr 05/16</t>
  </si>
  <si>
    <t>Mar 17/16~Aug 21/16</t>
  </si>
  <si>
    <t>697427777~597431309</t>
  </si>
  <si>
    <t>47017621~9008499</t>
  </si>
  <si>
    <t>EPL0010677~Sch A-13.1</t>
  </si>
  <si>
    <t>6044043~6041522~6036659</t>
  </si>
  <si>
    <t>9017199~9021766~4814/9744</t>
  </si>
  <si>
    <t>FS568797~FS568811</t>
  </si>
  <si>
    <t>47019970~9029185</t>
  </si>
  <si>
    <t>2987426~2987432</t>
  </si>
  <si>
    <t>47018886~6043046</t>
  </si>
  <si>
    <t>3539768~3541527~3543691</t>
  </si>
  <si>
    <t>47020296~9039915</t>
  </si>
  <si>
    <t>0024256~5817</t>
  </si>
  <si>
    <t>36857~37052</t>
  </si>
  <si>
    <t>Toronto Police Servic (TPS)</t>
  </si>
  <si>
    <t>Oct 14/16~Jun 29/15~Jan 25/13</t>
  </si>
  <si>
    <t>Expenditure</t>
  </si>
  <si>
    <t xml:space="preserve">Accessed </t>
  </si>
  <si>
    <t>https://www1.toronto.ca/wps/portal/contentonly?vgnextoid=c629ea9ab8cbf210VgnVCM1000003dd60f89RCRD&amp;vgnextchannel=7576e03bb8d1e310VgnVCM10000071d60f89RCRD</t>
  </si>
  <si>
    <t>https://www1.toronto.ca/City%20Of%20Toronto/Information%20&amp;%20Technology/Open%20Data/Data%20Sets/Assets/Files/2012-2016%20Consulting%20Database.xlsx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</si>
</sst>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_-* #,##0.00_-;\-* #,##0.00_-;_-* &quot;-&quot;??_-;_-@_-"/>
    <numFmt numFmtId="165" formatCode="_(* #,##0_);_(* \(#,##0\);_(* &quot;-&quot;??_);_(@_)"/>
    <numFmt numFmtId="166" formatCode="mm/dd/yy"/>
    <numFmt numFmtId="167" formatCode="_-* #,##0_-;\-* #,##0_-;_-* &quot;-&quot;??_-;_-@_-"/>
    <numFmt numFmtId="168" formatCode="[$-409]mmmm\ d\,\ yyyy;@"/>
    <numFmt numFmtId="169" formatCode="[$-F800]dddd\,\ mmmm\ dd\,\ yyyy"/>
    <numFmt numFmtId="170" formatCode="mm\-dd\-yy;@"/>
    <numFmt numFmtId="171" formatCode="m/dd/yy;@"/>
    <numFmt numFmtId="172" formatCode="m/d/yy;@"/>
    <numFmt numFmtId="173" formatCode="#,##0;\(#,##0\)\ "/>
    <numFmt numFmtId="174" formatCode="#,##0;\(#,##0\)"/>
  </numFmts>
  <fonts count="13" x14ac:knownFonts="1">
    <font>
      <sz val="10"/>
      <name val="Arial"/>
    </font>
    <font>
      <sz val="10"/>
      <name val="Arial"/>
      <family val="2"/>
    </font>
    <font>
      <b/>
      <sz val="14"/>
      <name val="Arial"/>
      <family val="2"/>
    </font>
    <font>
      <sz val="14"/>
      <name val="Arial"/>
      <family val="2"/>
    </font>
    <font>
      <b/>
      <sz val="24"/>
      <name val="Arial"/>
      <family val="2"/>
    </font>
    <font>
      <sz val="10"/>
      <name val="Arial"/>
      <family val="2"/>
    </font>
    <font>
      <sz val="10"/>
      <name val="Arial"/>
      <family val="2"/>
    </font>
    <font>
      <sz val="18"/>
      <name val="Arial"/>
      <family val="2"/>
    </font>
    <font>
      <b/>
      <sz val="13"/>
      <name val="Arial"/>
      <family val="2"/>
    </font>
    <font>
      <sz val="12"/>
      <name val="Arial"/>
      <family val="2"/>
    </font>
    <font>
      <b/>
      <sz val="18"/>
      <name val="Arial"/>
      <family val="2"/>
    </font>
    <font>
      <sz val="16"/>
      <name val="Arial"/>
      <family val="2"/>
    </font>
    <font>
      <sz val="24"/>
      <name val="Arial"/>
      <family val="2"/>
    </font>
  </fonts>
  <fills count="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rgb="FFCCFFCC"/>
        <bgColor indexed="64"/>
      </patternFill>
    </fill>
    <fill>
      <patternFill patternType="solid">
        <fgColor theme="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3">
    <xf numFmtId="0" fontId="0" fillId="0" borderId="0"/>
    <xf numFmtId="43" fontId="1"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43" fontId="5" fillId="0" borderId="0" applyFont="0" applyFill="0" applyBorder="0" applyAlignment="0" applyProtection="0"/>
  </cellStyleXfs>
  <cellXfs count="228">
    <xf numFmtId="0" fontId="0" fillId="0" borderId="0" xfId="0"/>
    <xf numFmtId="0" fontId="3" fillId="0" borderId="0" xfId="0" applyFont="1" applyBorder="1" applyAlignment="1">
      <alignment horizontal="left" vertical="top"/>
    </xf>
    <xf numFmtId="0" fontId="3" fillId="0" borderId="0" xfId="0" applyFont="1" applyBorder="1" applyAlignment="1">
      <alignment horizontal="left" vertical="top" wrapText="1"/>
    </xf>
    <xf numFmtId="3" fontId="3" fillId="0" borderId="0" xfId="0" applyNumberFormat="1" applyFont="1" applyBorder="1" applyAlignment="1">
      <alignment horizontal="right" vertical="top"/>
    </xf>
    <xf numFmtId="0" fontId="3" fillId="0" borderId="0" xfId="0" applyFont="1" applyFill="1" applyBorder="1" applyAlignment="1">
      <alignment horizontal="left" vertical="top" wrapText="1"/>
    </xf>
    <xf numFmtId="3" fontId="3" fillId="0" borderId="0" xfId="0" applyNumberFormat="1" applyFont="1" applyFill="1" applyBorder="1" applyAlignment="1">
      <alignment horizontal="right" vertical="top"/>
    </xf>
    <xf numFmtId="3" fontId="3" fillId="0" borderId="0" xfId="0" applyNumberFormat="1" applyFont="1" applyBorder="1" applyAlignment="1">
      <alignment horizontal="left" vertical="top" wrapText="1"/>
    </xf>
    <xf numFmtId="166" fontId="3" fillId="0" borderId="0" xfId="0" quotePrefix="1" applyNumberFormat="1" applyFont="1" applyBorder="1" applyAlignment="1">
      <alignment horizontal="left" vertical="top" wrapText="1"/>
    </xf>
    <xf numFmtId="0" fontId="3" fillId="0" borderId="0" xfId="0" quotePrefix="1" applyFont="1" applyBorder="1" applyAlignment="1">
      <alignment horizontal="left" vertical="top" wrapText="1"/>
    </xf>
    <xf numFmtId="3" fontId="3" fillId="0" borderId="0" xfId="0" applyNumberFormat="1" applyFont="1" applyBorder="1" applyAlignment="1">
      <alignment horizontal="right" vertical="top" wrapText="1"/>
    </xf>
    <xf numFmtId="0" fontId="3" fillId="0" borderId="0" xfId="0" applyNumberFormat="1" applyFont="1" applyBorder="1" applyAlignment="1">
      <alignment horizontal="left" vertical="top" wrapText="1"/>
    </xf>
    <xf numFmtId="38" fontId="3" fillId="0" borderId="0" xfId="0" applyNumberFormat="1" applyFont="1" applyFill="1" applyBorder="1" applyAlignment="1">
      <alignment horizontal="right" vertical="top"/>
    </xf>
    <xf numFmtId="0" fontId="3" fillId="0" borderId="0" xfId="0" quotePrefix="1" applyFont="1" applyBorder="1" applyAlignment="1">
      <alignment horizontal="left" vertical="top"/>
    </xf>
    <xf numFmtId="0" fontId="3" fillId="0" borderId="0" xfId="0" quotePrefix="1" applyFont="1" applyFill="1" applyBorder="1" applyAlignment="1">
      <alignment horizontal="left" vertical="top" wrapText="1"/>
    </xf>
    <xf numFmtId="0" fontId="3" fillId="0" borderId="0" xfId="0" applyFont="1" applyAlignment="1">
      <alignment vertical="top"/>
    </xf>
    <xf numFmtId="3" fontId="3" fillId="0" borderId="0" xfId="0" quotePrefix="1" applyNumberFormat="1" applyFont="1" applyBorder="1" applyAlignment="1">
      <alignment horizontal="left" vertical="top" wrapText="1"/>
    </xf>
    <xf numFmtId="0" fontId="2" fillId="2" borderId="1" xfId="0" applyFont="1" applyFill="1" applyBorder="1" applyAlignment="1">
      <alignment horizontal="center"/>
    </xf>
    <xf numFmtId="0" fontId="3" fillId="2" borderId="1" xfId="0" applyFont="1" applyFill="1" applyBorder="1" applyAlignment="1">
      <alignment horizontal="center"/>
    </xf>
    <xf numFmtId="0" fontId="3" fillId="0" borderId="0" xfId="0" applyFont="1"/>
    <xf numFmtId="0" fontId="3" fillId="2" borderId="1" xfId="0" applyFont="1" applyFill="1" applyBorder="1"/>
    <xf numFmtId="0" fontId="3" fillId="0" borderId="0" xfId="0" applyFont="1" applyAlignment="1">
      <alignment horizontal="left" vertical="top"/>
    </xf>
    <xf numFmtId="0" fontId="3" fillId="0" borderId="0" xfId="0" applyFont="1" applyFill="1" applyAlignment="1">
      <alignment vertical="top"/>
    </xf>
    <xf numFmtId="0" fontId="3" fillId="0" borderId="0" xfId="0" applyFont="1" applyBorder="1" applyAlignment="1">
      <alignment vertical="top" wrapText="1"/>
    </xf>
    <xf numFmtId="0" fontId="3" fillId="0" borderId="0" xfId="0" applyFont="1" applyFill="1" applyBorder="1" applyAlignment="1">
      <alignment horizontal="left" vertical="top"/>
    </xf>
    <xf numFmtId="0" fontId="3" fillId="0" borderId="0" xfId="0" applyFont="1" applyFill="1" applyBorder="1" applyAlignment="1">
      <alignment vertical="top"/>
    </xf>
    <xf numFmtId="0" fontId="3" fillId="0" borderId="0" xfId="0" applyFont="1" applyFill="1" applyBorder="1" applyAlignment="1">
      <alignment vertical="top" wrapText="1"/>
    </xf>
    <xf numFmtId="14" fontId="3" fillId="0" borderId="0" xfId="0" quotePrefix="1" applyNumberFormat="1" applyFont="1" applyBorder="1" applyAlignment="1">
      <alignment horizontal="left" vertical="top"/>
    </xf>
    <xf numFmtId="14" fontId="3" fillId="0" borderId="0" xfId="0" quotePrefix="1" applyNumberFormat="1" applyFont="1" applyFill="1" applyBorder="1" applyAlignment="1">
      <alignment horizontal="left" vertical="top"/>
    </xf>
    <xf numFmtId="0" fontId="3" fillId="0" borderId="0" xfId="0" applyFont="1" applyFill="1"/>
    <xf numFmtId="0" fontId="3" fillId="0" borderId="0" xfId="0" quotePrefix="1" applyFont="1" applyFill="1" applyBorder="1" applyAlignment="1">
      <alignment horizontal="left" vertical="top"/>
    </xf>
    <xf numFmtId="0" fontId="3" fillId="0" borderId="0" xfId="0" applyNumberFormat="1" applyFont="1" applyFill="1" applyBorder="1" applyAlignment="1">
      <alignment horizontal="left" vertical="top" wrapText="1"/>
    </xf>
    <xf numFmtId="3" fontId="3" fillId="0" borderId="0" xfId="0" applyNumberFormat="1" applyFont="1" applyFill="1" applyBorder="1" applyAlignment="1">
      <alignment horizontal="left" vertical="top" wrapText="1"/>
    </xf>
    <xf numFmtId="14" fontId="3" fillId="0" borderId="0" xfId="0" applyNumberFormat="1" applyFont="1" applyBorder="1" applyAlignment="1">
      <alignment horizontal="left" vertical="top"/>
    </xf>
    <xf numFmtId="14" fontId="3" fillId="0" borderId="0" xfId="0" quotePrefix="1" applyNumberFormat="1" applyFont="1" applyFill="1" applyBorder="1" applyAlignment="1">
      <alignment horizontal="left" vertical="top" wrapText="1"/>
    </xf>
    <xf numFmtId="0" fontId="3" fillId="0" borderId="0" xfId="2" applyNumberFormat="1" applyFont="1" applyFill="1" applyBorder="1" applyAlignment="1">
      <alignment horizontal="left" vertical="top" wrapText="1"/>
    </xf>
    <xf numFmtId="0" fontId="3" fillId="0" borderId="0" xfId="0" applyFont="1" applyFill="1" applyAlignment="1">
      <alignment horizontal="left" vertical="top"/>
    </xf>
    <xf numFmtId="168" fontId="3" fillId="0" borderId="0" xfId="0" quotePrefix="1" applyNumberFormat="1" applyFont="1" applyBorder="1" applyAlignment="1">
      <alignment horizontal="left" vertical="top"/>
    </xf>
    <xf numFmtId="0" fontId="3" fillId="0" borderId="0" xfId="0" applyFont="1" applyFill="1" applyBorder="1"/>
    <xf numFmtId="168" fontId="3" fillId="0" borderId="0" xfId="0" quotePrefix="1" applyNumberFormat="1" applyFont="1" applyFill="1" applyBorder="1" applyAlignment="1">
      <alignment horizontal="left" vertical="top" wrapText="1"/>
    </xf>
    <xf numFmtId="0" fontId="3" fillId="0" borderId="0" xfId="0" applyFont="1" applyBorder="1" applyAlignment="1">
      <alignment vertical="top"/>
    </xf>
    <xf numFmtId="15" fontId="3" fillId="0" borderId="0" xfId="2" quotePrefix="1" applyNumberFormat="1" applyFont="1" applyFill="1" applyBorder="1" applyAlignment="1">
      <alignment horizontal="left" vertical="top" wrapText="1"/>
    </xf>
    <xf numFmtId="0" fontId="3" fillId="0" borderId="0" xfId="0" applyNumberFormat="1" applyFont="1" applyBorder="1" applyAlignment="1">
      <alignment vertical="top" wrapText="1"/>
    </xf>
    <xf numFmtId="0" fontId="3" fillId="0" borderId="0" xfId="0" applyFont="1" applyAlignment="1">
      <alignment horizontal="left" vertical="top" wrapText="1"/>
    </xf>
    <xf numFmtId="0" fontId="3" fillId="0" borderId="0" xfId="0" applyNumberFormat="1" applyFont="1" applyFill="1" applyBorder="1" applyAlignment="1">
      <alignment vertical="top" wrapText="1"/>
    </xf>
    <xf numFmtId="14" fontId="3" fillId="0" borderId="0" xfId="0" applyNumberFormat="1" applyFont="1" applyFill="1" applyBorder="1" applyAlignment="1">
      <alignment horizontal="left" vertical="top"/>
    </xf>
    <xf numFmtId="0" fontId="0" fillId="0" borderId="0" xfId="0" applyAlignment="1">
      <alignment horizontal="center"/>
    </xf>
    <xf numFmtId="0" fontId="3" fillId="2" borderId="0" xfId="0" applyFont="1" applyFill="1" applyBorder="1" applyAlignment="1">
      <alignment horizontal="center"/>
    </xf>
    <xf numFmtId="0" fontId="0" fillId="0" borderId="0" xfId="0" applyFill="1"/>
    <xf numFmtId="3" fontId="3" fillId="0" borderId="0" xfId="3" applyNumberFormat="1" applyFont="1" applyFill="1" applyBorder="1" applyAlignment="1">
      <alignment horizontal="right" vertical="top"/>
    </xf>
    <xf numFmtId="0" fontId="3" fillId="0" borderId="0" xfId="0" applyNumberFormat="1" applyFont="1" applyBorder="1" applyAlignment="1">
      <alignment horizontal="left" vertical="top"/>
    </xf>
    <xf numFmtId="15" fontId="3" fillId="0" borderId="0" xfId="3" quotePrefix="1" applyNumberFormat="1" applyFont="1" applyFill="1" applyBorder="1" applyAlignment="1">
      <alignment horizontal="left" vertical="top" wrapText="1"/>
    </xf>
    <xf numFmtId="0" fontId="3" fillId="0" borderId="0" xfId="0" applyNumberFormat="1" applyFont="1" applyFill="1" applyBorder="1" applyAlignment="1">
      <alignment horizontal="left" vertical="top"/>
    </xf>
    <xf numFmtId="0" fontId="0" fillId="0" borderId="0" xfId="0" applyFill="1" applyAlignment="1">
      <alignment horizontal="center"/>
    </xf>
    <xf numFmtId="3" fontId="3" fillId="0" borderId="0" xfId="0" applyNumberFormat="1" applyFont="1" applyFill="1" applyBorder="1" applyAlignment="1">
      <alignment vertical="top"/>
    </xf>
    <xf numFmtId="14" fontId="3" fillId="0" borderId="0" xfId="0" quotePrefix="1" applyNumberFormat="1" applyFont="1" applyBorder="1" applyAlignment="1">
      <alignment vertical="top"/>
    </xf>
    <xf numFmtId="0" fontId="3" fillId="0" borderId="0" xfId="0" quotePrefix="1" applyFont="1" applyFill="1" applyBorder="1" applyAlignment="1">
      <alignment vertical="top" wrapText="1"/>
    </xf>
    <xf numFmtId="49" fontId="2" fillId="3" borderId="3"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xf>
    <xf numFmtId="168" fontId="3" fillId="0" borderId="0" xfId="0" applyNumberFormat="1" applyFont="1" applyFill="1" applyBorder="1" applyAlignment="1">
      <alignment horizontal="left" vertical="top" wrapText="1"/>
    </xf>
    <xf numFmtId="15" fontId="3" fillId="0" borderId="0" xfId="1" quotePrefix="1" applyNumberFormat="1" applyFont="1" applyFill="1" applyBorder="1" applyAlignment="1">
      <alignment horizontal="left" vertical="top" wrapText="1"/>
    </xf>
    <xf numFmtId="38" fontId="3" fillId="0" borderId="0" xfId="0" applyNumberFormat="1" applyFont="1" applyBorder="1" applyAlignment="1">
      <alignment horizontal="right" vertical="top"/>
    </xf>
    <xf numFmtId="38" fontId="3" fillId="0" borderId="0" xfId="1" applyNumberFormat="1" applyFont="1" applyFill="1" applyBorder="1" applyAlignment="1">
      <alignment horizontal="right" vertical="top"/>
    </xf>
    <xf numFmtId="1" fontId="3" fillId="0" borderId="0" xfId="1" quotePrefix="1" applyNumberFormat="1" applyFont="1" applyFill="1" applyBorder="1" applyAlignment="1">
      <alignment horizontal="left" vertical="top" wrapText="1"/>
    </xf>
    <xf numFmtId="0" fontId="3" fillId="2" borderId="1" xfId="0" applyFont="1" applyFill="1" applyBorder="1" applyAlignment="1">
      <alignment horizontal="right"/>
    </xf>
    <xf numFmtId="0" fontId="3" fillId="0" borderId="0" xfId="0" applyFont="1" applyFill="1" applyAlignment="1">
      <alignment horizontal="right" vertical="top"/>
    </xf>
    <xf numFmtId="0" fontId="0" fillId="0" borderId="0" xfId="0" applyFill="1" applyAlignment="1">
      <alignment horizontal="right"/>
    </xf>
    <xf numFmtId="0" fontId="0" fillId="0" borderId="0" xfId="0" applyAlignment="1">
      <alignment horizontal="right"/>
    </xf>
    <xf numFmtId="0" fontId="3" fillId="0" borderId="0" xfId="0" applyFont="1" applyFill="1" applyAlignment="1">
      <alignment horizontal="left" vertical="top" wrapText="1"/>
    </xf>
    <xf numFmtId="38" fontId="3" fillId="0" borderId="0" xfId="0" applyNumberFormat="1" applyFont="1" applyFill="1" applyAlignment="1">
      <alignment horizontal="left" vertical="top"/>
    </xf>
    <xf numFmtId="49" fontId="2" fillId="3" borderId="5"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xf>
    <xf numFmtId="38" fontId="3" fillId="0" borderId="0" xfId="0" applyNumberFormat="1" applyFont="1" applyBorder="1" applyAlignment="1">
      <alignment vertical="top"/>
    </xf>
    <xf numFmtId="14" fontId="3" fillId="0" borderId="0" xfId="0" quotePrefix="1" applyNumberFormat="1" applyFont="1" applyFill="1" applyBorder="1" applyAlignment="1">
      <alignment vertical="top"/>
    </xf>
    <xf numFmtId="38" fontId="3" fillId="0" borderId="0" xfId="0" applyNumberFormat="1" applyFont="1" applyFill="1" applyBorder="1" applyAlignment="1">
      <alignment vertical="top"/>
    </xf>
    <xf numFmtId="15" fontId="3" fillId="0" borderId="0" xfId="7" quotePrefix="1" applyNumberFormat="1" applyFont="1" applyBorder="1" applyAlignment="1">
      <alignment horizontal="left" vertical="top"/>
    </xf>
    <xf numFmtId="0" fontId="3" fillId="0" borderId="0" xfId="7" applyFont="1" applyBorder="1" applyAlignment="1">
      <alignment horizontal="left" vertical="top"/>
    </xf>
    <xf numFmtId="0" fontId="3" fillId="0" borderId="0" xfId="7" applyFont="1" applyBorder="1" applyAlignment="1">
      <alignment horizontal="left" vertical="top" wrapText="1"/>
    </xf>
    <xf numFmtId="37" fontId="3" fillId="0" borderId="0" xfId="7" applyNumberFormat="1" applyFont="1" applyBorder="1" applyAlignment="1">
      <alignment horizontal="right" vertical="top"/>
    </xf>
    <xf numFmtId="169" fontId="3" fillId="0" borderId="0" xfId="7" applyNumberFormat="1" applyFont="1" applyBorder="1" applyAlignment="1">
      <alignment horizontal="left" vertical="top" wrapText="1"/>
    </xf>
    <xf numFmtId="14" fontId="3" fillId="0" borderId="0" xfId="7" quotePrefix="1" applyNumberFormat="1" applyFont="1" applyFill="1" applyBorder="1" applyAlignment="1">
      <alignment horizontal="left" vertical="top"/>
    </xf>
    <xf numFmtId="0" fontId="3" fillId="0" borderId="0" xfId="7" applyFont="1" applyFill="1" applyBorder="1" applyAlignment="1">
      <alignment horizontal="left" vertical="top" wrapText="1"/>
    </xf>
    <xf numFmtId="0" fontId="3" fillId="0" borderId="0" xfId="0" quotePrefix="1" applyFont="1" applyAlignment="1">
      <alignment vertical="top"/>
    </xf>
    <xf numFmtId="3" fontId="3" fillId="0" borderId="0" xfId="0" applyNumberFormat="1" applyFont="1" applyAlignment="1">
      <alignment vertical="top"/>
    </xf>
    <xf numFmtId="38" fontId="3" fillId="0" borderId="0" xfId="2" applyNumberFormat="1" applyFont="1" applyFill="1" applyBorder="1" applyAlignment="1">
      <alignment horizontal="right" vertical="top"/>
    </xf>
    <xf numFmtId="0" fontId="3" fillId="0" borderId="0" xfId="0" quotePrefix="1" applyFont="1" applyBorder="1" applyAlignment="1">
      <alignment vertical="top"/>
    </xf>
    <xf numFmtId="165" fontId="3" fillId="0" borderId="0" xfId="2" applyNumberFormat="1" applyFont="1" applyFill="1" applyBorder="1" applyAlignment="1">
      <alignment horizontal="center" vertical="top"/>
    </xf>
    <xf numFmtId="15" fontId="3" fillId="0" borderId="0" xfId="0" quotePrefix="1" applyNumberFormat="1" applyFont="1" applyBorder="1" applyAlignment="1">
      <alignment horizontal="left" vertical="top"/>
    </xf>
    <xf numFmtId="0" fontId="3" fillId="0" borderId="0" xfId="0" quotePrefix="1" applyFont="1" applyFill="1" applyAlignment="1">
      <alignment vertical="top"/>
    </xf>
    <xf numFmtId="38" fontId="3" fillId="0" borderId="0" xfId="0" applyNumberFormat="1" applyFont="1" applyBorder="1" applyAlignment="1">
      <alignment horizontal="right" vertical="top" wrapText="1"/>
    </xf>
    <xf numFmtId="169" fontId="3" fillId="0" borderId="0" xfId="8" quotePrefix="1" applyNumberFormat="1" applyFont="1" applyFill="1" applyBorder="1" applyAlignment="1">
      <alignment horizontal="left" vertical="top" wrapText="1"/>
    </xf>
    <xf numFmtId="0" fontId="3" fillId="0" borderId="0" xfId="8" applyFont="1" applyFill="1" applyBorder="1" applyAlignment="1">
      <alignment horizontal="left" vertical="top" wrapText="1"/>
    </xf>
    <xf numFmtId="170" fontId="3" fillId="0" borderId="0" xfId="8" quotePrefix="1" applyNumberFormat="1" applyFont="1" applyBorder="1" applyAlignment="1">
      <alignment horizontal="left" vertical="top" wrapText="1"/>
    </xf>
    <xf numFmtId="0" fontId="3" fillId="0" borderId="0" xfId="8" applyFont="1" applyBorder="1" applyAlignment="1">
      <alignment horizontal="left" vertical="top" wrapText="1"/>
    </xf>
    <xf numFmtId="0" fontId="5" fillId="0" borderId="0" xfId="0" applyFont="1" applyFill="1"/>
    <xf numFmtId="0" fontId="5" fillId="0" borderId="0" xfId="0" applyFont="1"/>
    <xf numFmtId="0" fontId="3" fillId="0" borderId="0" xfId="7" applyFont="1" applyBorder="1" applyAlignment="1">
      <alignment vertical="top"/>
    </xf>
    <xf numFmtId="14" fontId="3" fillId="0" borderId="0" xfId="7" quotePrefix="1" applyNumberFormat="1" applyFont="1" applyBorder="1" applyAlignment="1">
      <alignment vertical="top"/>
    </xf>
    <xf numFmtId="0" fontId="3" fillId="0" borderId="0" xfId="7" applyNumberFormat="1" applyFont="1" applyBorder="1" applyAlignment="1">
      <alignment vertical="top" wrapText="1"/>
    </xf>
    <xf numFmtId="38" fontId="3" fillId="0" borderId="0" xfId="0" applyNumberFormat="1" applyFont="1" applyAlignment="1">
      <alignment vertical="top"/>
    </xf>
    <xf numFmtId="0" fontId="5" fillId="0" borderId="0" xfId="0" applyFont="1" applyFill="1" applyAlignment="1">
      <alignment horizontal="center"/>
    </xf>
    <xf numFmtId="0" fontId="5" fillId="0" borderId="0" xfId="0" applyFont="1" applyFill="1" applyAlignment="1">
      <alignment horizontal="right"/>
    </xf>
    <xf numFmtId="0" fontId="5" fillId="0" borderId="0" xfId="0" applyFont="1" applyAlignment="1">
      <alignment horizontal="center"/>
    </xf>
    <xf numFmtId="0" fontId="5" fillId="0" borderId="0" xfId="0" applyFont="1" applyAlignment="1">
      <alignment horizontal="right"/>
    </xf>
    <xf numFmtId="0" fontId="3" fillId="0" borderId="0" xfId="0" quotePrefix="1" applyFont="1" applyFill="1" applyAlignment="1">
      <alignment horizontal="left" vertical="top" wrapText="1"/>
    </xf>
    <xf numFmtId="0" fontId="3" fillId="0" borderId="0" xfId="0" applyFont="1" applyFill="1" applyAlignment="1">
      <alignment horizontal="center"/>
    </xf>
    <xf numFmtId="0" fontId="3" fillId="0" borderId="0" xfId="0" applyFont="1" applyFill="1" applyAlignment="1">
      <alignment horizontal="right"/>
    </xf>
    <xf numFmtId="14" fontId="3" fillId="0" borderId="0" xfId="0" quotePrefix="1" applyNumberFormat="1" applyFont="1" applyFill="1" applyBorder="1" applyAlignment="1">
      <alignment vertical="top" wrapText="1"/>
    </xf>
    <xf numFmtId="3" fontId="3" fillId="0" borderId="0" xfId="0" applyNumberFormat="1" applyFont="1" applyFill="1" applyBorder="1" applyAlignment="1">
      <alignment vertical="top" wrapText="1"/>
    </xf>
    <xf numFmtId="172" fontId="3" fillId="0" borderId="0" xfId="0" quotePrefix="1" applyNumberFormat="1" applyFont="1" applyFill="1" applyBorder="1" applyAlignment="1">
      <alignment vertical="top" wrapText="1"/>
    </xf>
    <xf numFmtId="0" fontId="0" fillId="0" borderId="0" xfId="0" applyBorder="1"/>
    <xf numFmtId="0" fontId="3" fillId="2" borderId="0" xfId="0" applyFont="1" applyFill="1" applyBorder="1"/>
    <xf numFmtId="0" fontId="2" fillId="2" borderId="0" xfId="0" applyFont="1" applyFill="1" applyBorder="1" applyAlignment="1">
      <alignment horizontal="center"/>
    </xf>
    <xf numFmtId="0" fontId="3" fillId="2" borderId="0" xfId="0" applyFont="1" applyFill="1" applyBorder="1" applyAlignment="1">
      <alignment horizontal="right"/>
    </xf>
    <xf numFmtId="49" fontId="2" fillId="3" borderId="0" xfId="0" applyNumberFormat="1" applyFont="1" applyFill="1" applyBorder="1" applyAlignment="1">
      <alignment horizontal="center" vertical="center" wrapText="1"/>
    </xf>
    <xf numFmtId="49" fontId="2" fillId="3" borderId="0" xfId="0" applyNumberFormat="1" applyFont="1" applyFill="1" applyBorder="1" applyAlignment="1">
      <alignment horizontal="center" vertical="center"/>
    </xf>
    <xf numFmtId="0" fontId="5" fillId="0" borderId="0" xfId="0" applyFont="1" applyFill="1" applyBorder="1"/>
    <xf numFmtId="0" fontId="0" fillId="0" borderId="0" xfId="0" applyFill="1" applyBorder="1"/>
    <xf numFmtId="15" fontId="3" fillId="0" borderId="0" xfId="0" quotePrefix="1" applyNumberFormat="1" applyFont="1" applyFill="1" applyBorder="1" applyAlignment="1">
      <alignment horizontal="left" vertical="top" wrapText="1"/>
    </xf>
    <xf numFmtId="167" fontId="3" fillId="0" borderId="0" xfId="4" applyNumberFormat="1" applyFont="1" applyFill="1" applyBorder="1" applyAlignment="1">
      <alignment horizontal="right" vertical="top" wrapText="1"/>
    </xf>
    <xf numFmtId="3" fontId="3" fillId="0" borderId="0" xfId="4" applyNumberFormat="1" applyFont="1" applyFill="1" applyBorder="1" applyAlignment="1">
      <alignment horizontal="right" vertical="top" wrapText="1"/>
    </xf>
    <xf numFmtId="14" fontId="3" fillId="0" borderId="0" xfId="0" applyNumberFormat="1" applyFont="1" applyFill="1" applyBorder="1" applyAlignment="1">
      <alignment vertical="top"/>
    </xf>
    <xf numFmtId="0" fontId="7" fillId="0" borderId="0" xfId="0" applyFont="1" applyFill="1" applyBorder="1" applyAlignment="1">
      <alignment vertical="top"/>
    </xf>
    <xf numFmtId="17" fontId="3" fillId="0" borderId="0" xfId="0" quotePrefix="1" applyNumberFormat="1" applyFont="1" applyFill="1" applyBorder="1" applyAlignment="1">
      <alignment horizontal="left" vertical="top" wrapText="1"/>
    </xf>
    <xf numFmtId="165" fontId="3" fillId="0" borderId="0" xfId="1" applyNumberFormat="1" applyFont="1" applyFill="1" applyBorder="1" applyAlignment="1">
      <alignment horizontal="center" vertical="top" wrapText="1"/>
    </xf>
    <xf numFmtId="0" fontId="3" fillId="0" borderId="0" xfId="0" quotePrefix="1" applyFont="1" applyFill="1" applyBorder="1" applyAlignment="1">
      <alignment vertical="top"/>
    </xf>
    <xf numFmtId="0" fontId="5" fillId="0" borderId="0" xfId="0" applyFont="1" applyFill="1" applyBorder="1" applyAlignment="1">
      <alignment vertical="top"/>
    </xf>
    <xf numFmtId="165" fontId="3" fillId="0" borderId="0" xfId="5" applyNumberFormat="1" applyFont="1" applyFill="1" applyBorder="1" applyAlignment="1">
      <alignment vertical="top" wrapText="1"/>
    </xf>
    <xf numFmtId="0" fontId="3" fillId="0" borderId="0" xfId="1" applyNumberFormat="1" applyFont="1" applyFill="1" applyBorder="1" applyAlignment="1">
      <alignment horizontal="left" vertical="top" wrapText="1"/>
    </xf>
    <xf numFmtId="0" fontId="3" fillId="0" borderId="0" xfId="1" applyNumberFormat="1" applyFont="1" applyFill="1" applyBorder="1" applyAlignment="1">
      <alignment vertical="top" wrapText="1"/>
    </xf>
    <xf numFmtId="3" fontId="3" fillId="0" borderId="0" xfId="0" applyNumberFormat="1" applyFont="1" applyFill="1" applyBorder="1" applyAlignment="1">
      <alignment horizontal="right" vertical="top" wrapText="1"/>
    </xf>
    <xf numFmtId="171" fontId="3" fillId="0" borderId="0" xfId="0" quotePrefix="1" applyNumberFormat="1" applyFont="1" applyFill="1" applyBorder="1" applyAlignment="1">
      <alignment horizontal="left" vertical="top" wrapText="1"/>
    </xf>
    <xf numFmtId="3" fontId="3" fillId="0" borderId="0" xfId="6" applyNumberFormat="1" applyFont="1" applyFill="1" applyBorder="1" applyAlignment="1">
      <alignment horizontal="right" vertical="top" wrapText="1"/>
    </xf>
    <xf numFmtId="15" fontId="3" fillId="0" borderId="0" xfId="0" quotePrefix="1" applyNumberFormat="1" applyFont="1" applyFill="1" applyBorder="1" applyAlignment="1">
      <alignment horizontal="left" vertical="top"/>
    </xf>
    <xf numFmtId="38" fontId="3" fillId="0" borderId="2" xfId="0" applyNumberFormat="1" applyFont="1" applyFill="1" applyBorder="1"/>
    <xf numFmtId="3" fontId="3" fillId="0" borderId="2" xfId="0" applyNumberFormat="1" applyFont="1" applyFill="1" applyBorder="1" applyAlignment="1">
      <alignment horizontal="right"/>
    </xf>
    <xf numFmtId="38" fontId="3" fillId="0" borderId="2" xfId="0" applyNumberFormat="1" applyFont="1" applyFill="1" applyBorder="1" applyAlignment="1">
      <alignment horizontal="right"/>
    </xf>
    <xf numFmtId="0" fontId="3" fillId="0" borderId="0" xfId="0" applyFont="1" applyBorder="1"/>
    <xf numFmtId="3" fontId="3" fillId="0" borderId="0" xfId="6" applyNumberFormat="1" applyFont="1" applyBorder="1" applyAlignment="1">
      <alignment horizontal="right" vertical="top" wrapText="1"/>
    </xf>
    <xf numFmtId="14" fontId="3" fillId="0" borderId="0" xfId="0" applyNumberFormat="1" applyFont="1" applyFill="1" applyBorder="1" applyAlignment="1">
      <alignment horizontal="left" vertical="top" wrapText="1"/>
    </xf>
    <xf numFmtId="173" fontId="3" fillId="0" borderId="0" xfId="9" applyNumberFormat="1" applyFont="1" applyBorder="1" applyAlignment="1">
      <alignment horizontal="right" vertical="top" wrapText="1"/>
    </xf>
    <xf numFmtId="165" fontId="3" fillId="0" borderId="0" xfId="5" applyNumberFormat="1" applyFont="1" applyBorder="1" applyAlignment="1">
      <alignment horizontal="center" vertical="top" wrapText="1"/>
    </xf>
    <xf numFmtId="165" fontId="3" fillId="0" borderId="0" xfId="2" applyNumberFormat="1" applyFont="1" applyBorder="1" applyAlignment="1">
      <alignment horizontal="center" vertical="top" wrapText="1"/>
    </xf>
    <xf numFmtId="0" fontId="3" fillId="0" borderId="0" xfId="2" applyNumberFormat="1" applyFont="1" applyFill="1" applyBorder="1" applyAlignment="1">
      <alignment horizontal="left" vertical="top"/>
    </xf>
    <xf numFmtId="174" fontId="3" fillId="0" borderId="0" xfId="9" applyNumberFormat="1" applyFont="1" applyBorder="1" applyAlignment="1">
      <alignment horizontal="right" vertical="top" wrapText="1"/>
    </xf>
    <xf numFmtId="49" fontId="3" fillId="0" borderId="0" xfId="0" applyNumberFormat="1" applyFont="1" applyBorder="1" applyAlignment="1">
      <alignment horizontal="left" vertical="top" wrapText="1"/>
    </xf>
    <xf numFmtId="0" fontId="2" fillId="0" borderId="0" xfId="0" applyFont="1" applyFill="1" applyBorder="1" applyAlignment="1">
      <alignment horizontal="left" vertical="top" wrapText="1"/>
    </xf>
    <xf numFmtId="165" fontId="2" fillId="4" borderId="1" xfId="1" applyNumberFormat="1" applyFont="1" applyFill="1" applyBorder="1" applyAlignment="1">
      <alignment horizontal="right" vertical="top"/>
    </xf>
    <xf numFmtId="165" fontId="3" fillId="0" borderId="0" xfId="1" applyNumberFormat="1" applyFont="1"/>
    <xf numFmtId="165" fontId="2" fillId="3" borderId="2" xfId="1" applyNumberFormat="1" applyFont="1" applyFill="1" applyBorder="1" applyAlignment="1">
      <alignment horizontal="right" vertical="top" wrapText="1"/>
    </xf>
    <xf numFmtId="0" fontId="3" fillId="0" borderId="0" xfId="0" applyFont="1" applyAlignment="1"/>
    <xf numFmtId="165" fontId="3" fillId="0" borderId="0" xfId="1" applyNumberFormat="1" applyFont="1" applyBorder="1"/>
    <xf numFmtId="0" fontId="3" fillId="0" borderId="0" xfId="11" applyFont="1" applyFill="1" applyBorder="1" applyAlignment="1">
      <alignment horizontal="left" vertical="top" wrapText="1"/>
    </xf>
    <xf numFmtId="0" fontId="3" fillId="0" borderId="0" xfId="0" applyFont="1" applyBorder="1" applyAlignment="1">
      <alignment vertical="center"/>
    </xf>
    <xf numFmtId="0" fontId="5" fillId="0" borderId="0" xfId="11" applyFill="1"/>
    <xf numFmtId="49" fontId="2" fillId="3" borderId="3" xfId="11" applyNumberFormat="1" applyFont="1" applyFill="1" applyBorder="1" applyAlignment="1">
      <alignment horizontal="center" vertical="center" wrapText="1"/>
    </xf>
    <xf numFmtId="49" fontId="2" fillId="3" borderId="3" xfId="11" applyNumberFormat="1" applyFont="1" applyFill="1" applyBorder="1" applyAlignment="1">
      <alignment horizontal="left" vertical="center" wrapText="1"/>
    </xf>
    <xf numFmtId="0" fontId="5" fillId="0" borderId="0" xfId="11" applyFill="1" applyBorder="1"/>
    <xf numFmtId="0" fontId="3" fillId="0" borderId="0" xfId="11" applyFont="1" applyBorder="1" applyAlignment="1">
      <alignment horizontal="center" vertical="center"/>
    </xf>
    <xf numFmtId="0" fontId="3" fillId="0" borderId="0" xfId="11" applyFont="1" applyFill="1" applyBorder="1" applyAlignment="1">
      <alignment horizontal="center" vertical="center"/>
    </xf>
    <xf numFmtId="0" fontId="3" fillId="0" borderId="0" xfId="11" applyFont="1" applyFill="1" applyBorder="1" applyAlignment="1">
      <alignment horizontal="left" vertical="center" wrapText="1"/>
    </xf>
    <xf numFmtId="14" fontId="3" fillId="0" borderId="0" xfId="11" applyNumberFormat="1" applyFont="1" applyFill="1" applyBorder="1" applyAlignment="1">
      <alignment horizontal="left" vertical="top" wrapText="1"/>
    </xf>
    <xf numFmtId="38" fontId="3" fillId="0" borderId="0" xfId="11" applyNumberFormat="1" applyFont="1" applyFill="1" applyBorder="1" applyAlignment="1">
      <alignment vertical="top"/>
    </xf>
    <xf numFmtId="0" fontId="3" fillId="0" borderId="0" xfId="11" applyFont="1" applyFill="1" applyAlignment="1">
      <alignment vertical="top"/>
    </xf>
    <xf numFmtId="0" fontId="3" fillId="0" borderId="0" xfId="11" applyFont="1"/>
    <xf numFmtId="0" fontId="3" fillId="0" borderId="0" xfId="11" applyFont="1" applyAlignment="1">
      <alignment horizontal="center" vertical="center"/>
    </xf>
    <xf numFmtId="0" fontId="3" fillId="0" borderId="0" xfId="11" applyFont="1" applyFill="1" applyBorder="1" applyAlignment="1">
      <alignment horizontal="left" vertical="center"/>
    </xf>
    <xf numFmtId="0" fontId="3" fillId="0" borderId="0" xfId="11" applyFont="1" applyBorder="1" applyAlignment="1">
      <alignment horizontal="left" vertical="center" wrapText="1"/>
    </xf>
    <xf numFmtId="0" fontId="3" fillId="0" borderId="0" xfId="11" applyFont="1" applyFill="1" applyBorder="1" applyAlignment="1">
      <alignment horizontal="center" vertical="center" wrapText="1"/>
    </xf>
    <xf numFmtId="38" fontId="3" fillId="0" borderId="0" xfId="11" applyNumberFormat="1" applyFont="1" applyFill="1" applyBorder="1" applyAlignment="1">
      <alignment vertical="center"/>
    </xf>
    <xf numFmtId="0" fontId="3" fillId="0" borderId="0" xfId="11" applyFont="1" applyFill="1"/>
    <xf numFmtId="0" fontId="3" fillId="0" borderId="0" xfId="11" applyFont="1" applyBorder="1" applyAlignment="1">
      <alignment horizontal="left" vertical="top"/>
    </xf>
    <xf numFmtId="0" fontId="3" fillId="0" borderId="0" xfId="11" applyFont="1" applyFill="1" applyBorder="1" applyAlignment="1">
      <alignment horizontal="left" vertical="top"/>
    </xf>
    <xf numFmtId="165" fontId="3" fillId="0" borderId="0" xfId="12" applyNumberFormat="1" applyFont="1" applyFill="1" applyBorder="1" applyAlignment="1">
      <alignment vertical="top"/>
    </xf>
    <xf numFmtId="0" fontId="3" fillId="0" borderId="0" xfId="11" applyFont="1" applyFill="1" applyBorder="1" applyAlignment="1">
      <alignment vertical="top"/>
    </xf>
    <xf numFmtId="0" fontId="3" fillId="5" borderId="0" xfId="11" applyFont="1" applyFill="1" applyAlignment="1">
      <alignment vertical="top"/>
    </xf>
    <xf numFmtId="0" fontId="5" fillId="0" borderId="0" xfId="11" applyFont="1"/>
    <xf numFmtId="0" fontId="3" fillId="0" borderId="0" xfId="11" applyFont="1" applyFill="1" applyBorder="1" applyAlignment="1">
      <alignment vertical="top" wrapText="1"/>
    </xf>
    <xf numFmtId="0" fontId="3" fillId="0" borderId="0" xfId="11" applyFont="1" applyBorder="1" applyAlignment="1">
      <alignment vertical="top" wrapText="1"/>
    </xf>
    <xf numFmtId="0" fontId="3" fillId="0" borderId="0" xfId="11" applyFont="1" applyAlignment="1">
      <alignment vertical="top"/>
    </xf>
    <xf numFmtId="0" fontId="3" fillId="0" borderId="0" xfId="11" applyFont="1" applyBorder="1" applyAlignment="1">
      <alignment horizontal="left" vertical="top" wrapText="1"/>
    </xf>
    <xf numFmtId="38" fontId="3" fillId="0" borderId="0" xfId="11" applyNumberFormat="1" applyFont="1" applyAlignment="1">
      <alignment vertical="top"/>
    </xf>
    <xf numFmtId="0" fontId="7" fillId="0" borderId="0" xfId="11" applyFont="1" applyFill="1" applyAlignment="1">
      <alignment vertical="top"/>
    </xf>
    <xf numFmtId="0" fontId="3" fillId="0" borderId="0" xfId="11" quotePrefix="1" applyFont="1" applyFill="1" applyBorder="1" applyAlignment="1">
      <alignment horizontal="left" vertical="top" wrapText="1"/>
    </xf>
    <xf numFmtId="0" fontId="11" fillId="0" borderId="0" xfId="11" applyFont="1" applyFill="1" applyAlignment="1">
      <alignment vertical="top"/>
    </xf>
    <xf numFmtId="0" fontId="3" fillId="0" borderId="0" xfId="11" applyNumberFormat="1" applyFont="1" applyFill="1" applyBorder="1" applyAlignment="1">
      <alignment horizontal="center" vertical="center" wrapText="1"/>
    </xf>
    <xf numFmtId="3" fontId="3" fillId="0" borderId="0" xfId="11" applyNumberFormat="1" applyFont="1" applyAlignment="1">
      <alignment vertical="center"/>
    </xf>
    <xf numFmtId="165" fontId="3" fillId="0" borderId="0" xfId="12" applyNumberFormat="1" applyFont="1" applyFill="1" applyBorder="1" applyAlignment="1">
      <alignment vertical="top" wrapText="1"/>
    </xf>
    <xf numFmtId="38" fontId="3" fillId="0" borderId="0" xfId="11" applyNumberFormat="1" applyFont="1" applyBorder="1" applyAlignment="1">
      <alignment vertical="top"/>
    </xf>
    <xf numFmtId="0" fontId="3" fillId="0" borderId="0" xfId="11" applyFont="1" applyBorder="1" applyAlignment="1">
      <alignment horizontal="center" vertical="center" wrapText="1"/>
    </xf>
    <xf numFmtId="38" fontId="3" fillId="0" borderId="0" xfId="12" applyNumberFormat="1" applyFont="1" applyFill="1" applyBorder="1" applyAlignment="1">
      <alignment vertical="center"/>
    </xf>
    <xf numFmtId="0" fontId="3" fillId="0" borderId="0" xfId="11" quotePrefix="1" applyFont="1" applyFill="1" applyBorder="1" applyAlignment="1">
      <alignment horizontal="left" vertical="top"/>
    </xf>
    <xf numFmtId="15" fontId="3" fillId="0" borderId="0" xfId="11" quotePrefix="1" applyNumberFormat="1" applyFont="1" applyBorder="1" applyAlignment="1">
      <alignment horizontal="left" vertical="top" wrapText="1"/>
    </xf>
    <xf numFmtId="38" fontId="3" fillId="0" borderId="0" xfId="11" applyNumberFormat="1" applyFont="1" applyFill="1" applyBorder="1" applyAlignment="1">
      <alignment horizontal="right" vertical="top"/>
    </xf>
    <xf numFmtId="15" fontId="3" fillId="0" borderId="0" xfId="11" quotePrefix="1" applyNumberFormat="1" applyFont="1" applyBorder="1" applyAlignment="1">
      <alignment horizontal="left" vertical="center" wrapText="1"/>
    </xf>
    <xf numFmtId="3" fontId="3" fillId="0" borderId="0" xfId="11" applyNumberFormat="1" applyFont="1" applyBorder="1" applyAlignment="1">
      <alignment vertical="center" wrapText="1"/>
    </xf>
    <xf numFmtId="0" fontId="5" fillId="0" borderId="0" xfId="11"/>
    <xf numFmtId="0" fontId="3" fillId="0" borderId="0" xfId="12" applyNumberFormat="1" applyFont="1" applyFill="1" applyBorder="1" applyAlignment="1">
      <alignment horizontal="left" vertical="center" wrapText="1"/>
    </xf>
    <xf numFmtId="0" fontId="3" fillId="0" borderId="0" xfId="12" applyNumberFormat="1" applyFont="1" applyFill="1" applyBorder="1" applyAlignment="1">
      <alignment horizontal="center" vertical="center" wrapText="1"/>
    </xf>
    <xf numFmtId="3" fontId="3" fillId="0" borderId="0" xfId="11" applyNumberFormat="1" applyFont="1" applyFill="1" applyBorder="1" applyAlignment="1">
      <alignment vertical="top" wrapText="1"/>
    </xf>
    <xf numFmtId="3" fontId="3" fillId="0" borderId="0" xfId="10" applyNumberFormat="1" applyFont="1" applyFill="1" applyBorder="1" applyAlignment="1">
      <alignment vertical="top" wrapText="1"/>
    </xf>
    <xf numFmtId="14" fontId="3" fillId="0" borderId="0" xfId="11" applyNumberFormat="1" applyFont="1" applyFill="1" applyBorder="1" applyAlignment="1">
      <alignment vertical="top" wrapText="1"/>
    </xf>
    <xf numFmtId="0" fontId="3" fillId="0" borderId="0" xfId="11" applyFont="1" applyBorder="1" applyAlignment="1">
      <alignment horizontal="left" vertical="center"/>
    </xf>
    <xf numFmtId="14" fontId="3" fillId="0" borderId="0" xfId="11" quotePrefix="1" applyNumberFormat="1" applyFont="1" applyFill="1" applyBorder="1" applyAlignment="1">
      <alignment horizontal="left" vertical="top"/>
    </xf>
    <xf numFmtId="38" fontId="10" fillId="0" borderId="0" xfId="11" applyNumberFormat="1" applyFont="1" applyFill="1" applyAlignment="1">
      <alignment vertical="top"/>
    </xf>
    <xf numFmtId="0" fontId="10" fillId="0" borderId="0" xfId="11" applyFont="1" applyFill="1" applyAlignment="1">
      <alignment vertical="top"/>
    </xf>
    <xf numFmtId="0" fontId="5" fillId="0" borderId="0" xfId="11" applyFont="1" applyFill="1"/>
    <xf numFmtId="0" fontId="3" fillId="0" borderId="0" xfId="11" applyNumberFormat="1" applyFont="1" applyFill="1" applyBorder="1" applyAlignment="1">
      <alignment horizontal="left" vertical="top" wrapText="1"/>
    </xf>
    <xf numFmtId="38" fontId="3" fillId="0" borderId="0" xfId="11" applyNumberFormat="1" applyFont="1" applyFill="1" applyBorder="1" applyAlignment="1">
      <alignment horizontal="center" vertical="top"/>
    </xf>
    <xf numFmtId="165" fontId="3" fillId="0" borderId="0" xfId="12" applyNumberFormat="1" applyFont="1" applyBorder="1" applyAlignment="1">
      <alignment vertical="top"/>
    </xf>
    <xf numFmtId="49" fontId="3" fillId="0" borderId="0" xfId="11" applyNumberFormat="1" applyFont="1" applyBorder="1" applyAlignment="1">
      <alignment horizontal="left" vertical="top" wrapText="1"/>
    </xf>
    <xf numFmtId="0" fontId="7" fillId="0" borderId="0" xfId="11" applyFont="1" applyAlignment="1">
      <alignment vertical="top"/>
    </xf>
    <xf numFmtId="165" fontId="3" fillId="0" borderId="0" xfId="12" applyNumberFormat="1" applyFont="1" applyBorder="1" applyAlignment="1">
      <alignment vertical="top" wrapText="1"/>
    </xf>
    <xf numFmtId="0" fontId="9" fillId="0" borderId="0" xfId="11" applyFont="1" applyFill="1" applyBorder="1" applyAlignment="1">
      <alignment horizontal="left" vertical="center" wrapText="1"/>
    </xf>
    <xf numFmtId="173" fontId="3" fillId="0" borderId="0" xfId="9" applyNumberFormat="1" applyFont="1" applyFill="1" applyBorder="1" applyAlignment="1">
      <alignment vertical="top" wrapText="1"/>
    </xf>
    <xf numFmtId="14" fontId="3" fillId="0" borderId="0" xfId="11" applyNumberFormat="1" applyFont="1" applyFill="1" applyBorder="1" applyAlignment="1">
      <alignment horizontal="left" vertical="center" wrapText="1"/>
    </xf>
    <xf numFmtId="0" fontId="5" fillId="0" borderId="0" xfId="11" applyFont="1" applyAlignment="1">
      <alignment horizontal="left" vertical="center"/>
    </xf>
    <xf numFmtId="0" fontId="5" fillId="0" borderId="0" xfId="11" applyAlignment="1">
      <alignment horizontal="left" vertical="center"/>
    </xf>
    <xf numFmtId="0" fontId="5" fillId="0" borderId="0" xfId="11" applyAlignment="1">
      <alignment horizontal="left"/>
    </xf>
    <xf numFmtId="0" fontId="5" fillId="0" borderId="0" xfId="11" applyAlignment="1"/>
    <xf numFmtId="43" fontId="0" fillId="0" borderId="0" xfId="12" applyFont="1" applyAlignment="1"/>
    <xf numFmtId="0" fontId="4" fillId="2" borderId="0" xfId="0" applyFont="1" applyFill="1" applyBorder="1" applyAlignment="1">
      <alignment horizontal="center"/>
    </xf>
    <xf numFmtId="0" fontId="2" fillId="2" borderId="0" xfId="0" applyFont="1" applyFill="1" applyBorder="1" applyAlignment="1">
      <alignment horizontal="center" vertical="center"/>
    </xf>
    <xf numFmtId="0" fontId="4" fillId="0" borderId="0" xfId="11" applyFont="1" applyFill="1" applyBorder="1" applyAlignment="1">
      <alignment horizontal="center" vertical="center" wrapText="1"/>
    </xf>
    <xf numFmtId="0" fontId="12" fillId="0" borderId="0" xfId="11" applyFont="1" applyFill="1" applyBorder="1" applyAlignment="1">
      <alignment horizontal="center" vertical="center"/>
    </xf>
    <xf numFmtId="0" fontId="1" fillId="0" borderId="0" xfId="0" applyFont="1"/>
    <xf numFmtId="15" fontId="0" fillId="0" borderId="0" xfId="0" applyNumberFormat="1"/>
  </cellXfs>
  <cellStyles count="13">
    <cellStyle name="Comma" xfId="1" builtinId="3"/>
    <cellStyle name="Comma 2" xfId="2" xr:uid="{00000000-0005-0000-0000-000001000000}"/>
    <cellStyle name="Comma 2 2" xfId="3" xr:uid="{00000000-0005-0000-0000-000002000000}"/>
    <cellStyle name="Comma 2 2 2" xfId="12" xr:uid="{00000000-0005-0000-0000-000003000000}"/>
    <cellStyle name="Comma 3" xfId="4" xr:uid="{00000000-0005-0000-0000-000004000000}"/>
    <cellStyle name="Comma 3 2" xfId="9" xr:uid="{00000000-0005-0000-0000-000005000000}"/>
    <cellStyle name="Comma 4" xfId="5" xr:uid="{00000000-0005-0000-0000-000006000000}"/>
    <cellStyle name="Currency 2" xfId="6" xr:uid="{00000000-0005-0000-0000-000007000000}"/>
    <cellStyle name="Currency 2 2" xfId="10" xr:uid="{00000000-0005-0000-0000-000008000000}"/>
    <cellStyle name="Normal" xfId="0" builtinId="0"/>
    <cellStyle name="Normal 2" xfId="7" xr:uid="{00000000-0005-0000-0000-00000A000000}"/>
    <cellStyle name="Normal 2 2" xfId="11" xr:uid="{00000000-0005-0000-0000-00000B000000}"/>
    <cellStyle name="Normal 3" xfId="8" xr:uid="{00000000-0005-0000-0000-00000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9</xdr:col>
      <xdr:colOff>161925</xdr:colOff>
      <xdr:row>70</xdr:row>
      <xdr:rowOff>0</xdr:rowOff>
    </xdr:from>
    <xdr:ext cx="118237" cy="224933"/>
    <xdr:sp macro="" textlink="">
      <xdr:nvSpPr>
        <xdr:cNvPr id="2" name="Text Box 6">
          <a:extLst>
            <a:ext uri="{FF2B5EF4-FFF2-40B4-BE49-F238E27FC236}">
              <a16:creationId xmlns:a16="http://schemas.microsoft.com/office/drawing/2014/main" id="{00000000-0008-0000-0000-000002000000}"/>
            </a:ext>
          </a:extLst>
        </xdr:cNvPr>
        <xdr:cNvSpPr txBox="1">
          <a:spLocks noChangeArrowheads="1"/>
        </xdr:cNvSpPr>
      </xdr:nvSpPr>
      <xdr:spPr bwMode="auto">
        <a:xfrm>
          <a:off x="17259300" y="7737475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131</xdr:row>
      <xdr:rowOff>0</xdr:rowOff>
    </xdr:from>
    <xdr:ext cx="118237" cy="224933"/>
    <xdr:sp macro="" textlink="">
      <xdr:nvSpPr>
        <xdr:cNvPr id="3" name="Text Box 6">
          <a:extLst>
            <a:ext uri="{FF2B5EF4-FFF2-40B4-BE49-F238E27FC236}">
              <a16:creationId xmlns:a16="http://schemas.microsoft.com/office/drawing/2014/main" id="{00000000-0008-0000-0000-000003000000}"/>
            </a:ext>
          </a:extLst>
        </xdr:cNvPr>
        <xdr:cNvSpPr txBox="1">
          <a:spLocks noChangeArrowheads="1"/>
        </xdr:cNvSpPr>
      </xdr:nvSpPr>
      <xdr:spPr bwMode="auto">
        <a:xfrm>
          <a:off x="17268825" y="1572101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238125</xdr:colOff>
      <xdr:row>13</xdr:row>
      <xdr:rowOff>0</xdr:rowOff>
    </xdr:from>
    <xdr:ext cx="118237" cy="224933"/>
    <xdr:sp macro="" textlink="">
      <xdr:nvSpPr>
        <xdr:cNvPr id="4" name="Text Box 6">
          <a:extLst>
            <a:ext uri="{FF2B5EF4-FFF2-40B4-BE49-F238E27FC236}">
              <a16:creationId xmlns:a16="http://schemas.microsoft.com/office/drawing/2014/main" id="{00000000-0008-0000-0000-000004000000}"/>
            </a:ext>
          </a:extLst>
        </xdr:cNvPr>
        <xdr:cNvSpPr txBox="1">
          <a:spLocks noChangeArrowheads="1"/>
        </xdr:cNvSpPr>
      </xdr:nvSpPr>
      <xdr:spPr bwMode="auto">
        <a:xfrm>
          <a:off x="17335500" y="1112837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123825</xdr:colOff>
      <xdr:row>84</xdr:row>
      <xdr:rowOff>0</xdr:rowOff>
    </xdr:from>
    <xdr:ext cx="118237" cy="224933"/>
    <xdr:sp macro="" textlink="">
      <xdr:nvSpPr>
        <xdr:cNvPr id="2" name="Text Box 6">
          <a:extLst>
            <a:ext uri="{FF2B5EF4-FFF2-40B4-BE49-F238E27FC236}">
              <a16:creationId xmlns:a16="http://schemas.microsoft.com/office/drawing/2014/main" id="{00000000-0008-0000-0100-000002000000}"/>
            </a:ext>
          </a:extLst>
        </xdr:cNvPr>
        <xdr:cNvSpPr txBox="1">
          <a:spLocks noChangeArrowheads="1"/>
        </xdr:cNvSpPr>
      </xdr:nvSpPr>
      <xdr:spPr bwMode="auto">
        <a:xfrm>
          <a:off x="17221200" y="8512175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113</xdr:row>
      <xdr:rowOff>0</xdr:rowOff>
    </xdr:from>
    <xdr:ext cx="118237" cy="224933"/>
    <xdr:sp macro="" textlink="">
      <xdr:nvSpPr>
        <xdr:cNvPr id="3" name="Text Box 6">
          <a:extLst>
            <a:ext uri="{FF2B5EF4-FFF2-40B4-BE49-F238E27FC236}">
              <a16:creationId xmlns:a16="http://schemas.microsoft.com/office/drawing/2014/main" id="{00000000-0008-0000-0100-000003000000}"/>
            </a:ext>
          </a:extLst>
        </xdr:cNvPr>
        <xdr:cNvSpPr txBox="1">
          <a:spLocks noChangeArrowheads="1"/>
        </xdr:cNvSpPr>
      </xdr:nvSpPr>
      <xdr:spPr bwMode="auto">
        <a:xfrm>
          <a:off x="17268825" y="11826875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238125</xdr:colOff>
      <xdr:row>57</xdr:row>
      <xdr:rowOff>0</xdr:rowOff>
    </xdr:from>
    <xdr:ext cx="118237" cy="224933"/>
    <xdr:sp macro="" textlink="">
      <xdr:nvSpPr>
        <xdr:cNvPr id="4" name="Text Box 6">
          <a:extLst>
            <a:ext uri="{FF2B5EF4-FFF2-40B4-BE49-F238E27FC236}">
              <a16:creationId xmlns:a16="http://schemas.microsoft.com/office/drawing/2014/main" id="{00000000-0008-0000-0100-000004000000}"/>
            </a:ext>
          </a:extLst>
        </xdr:cNvPr>
        <xdr:cNvSpPr txBox="1">
          <a:spLocks noChangeArrowheads="1"/>
        </xdr:cNvSpPr>
      </xdr:nvSpPr>
      <xdr:spPr bwMode="auto">
        <a:xfrm>
          <a:off x="17335500" y="598170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123825</xdr:colOff>
      <xdr:row>56</xdr:row>
      <xdr:rowOff>0</xdr:rowOff>
    </xdr:from>
    <xdr:ext cx="118237" cy="224933"/>
    <xdr:sp macro="" textlink="">
      <xdr:nvSpPr>
        <xdr:cNvPr id="5" name="Text Box 6">
          <a:extLst>
            <a:ext uri="{FF2B5EF4-FFF2-40B4-BE49-F238E27FC236}">
              <a16:creationId xmlns:a16="http://schemas.microsoft.com/office/drawing/2014/main" id="{00000000-0008-0000-0100-000005000000}"/>
            </a:ext>
          </a:extLst>
        </xdr:cNvPr>
        <xdr:cNvSpPr txBox="1">
          <a:spLocks noChangeArrowheads="1"/>
        </xdr:cNvSpPr>
      </xdr:nvSpPr>
      <xdr:spPr bwMode="auto">
        <a:xfrm>
          <a:off x="17221200" y="585470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94</xdr:row>
      <xdr:rowOff>0</xdr:rowOff>
    </xdr:from>
    <xdr:ext cx="118237" cy="224933"/>
    <xdr:sp macro="" textlink="">
      <xdr:nvSpPr>
        <xdr:cNvPr id="6" name="Text Box 6">
          <a:extLst>
            <a:ext uri="{FF2B5EF4-FFF2-40B4-BE49-F238E27FC236}">
              <a16:creationId xmlns:a16="http://schemas.microsoft.com/office/drawing/2014/main" id="{00000000-0008-0000-0100-000006000000}"/>
            </a:ext>
          </a:extLst>
        </xdr:cNvPr>
        <xdr:cNvSpPr txBox="1">
          <a:spLocks noChangeArrowheads="1"/>
        </xdr:cNvSpPr>
      </xdr:nvSpPr>
      <xdr:spPr bwMode="auto">
        <a:xfrm>
          <a:off x="17268825" y="959326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238125</xdr:colOff>
      <xdr:row>35</xdr:row>
      <xdr:rowOff>0</xdr:rowOff>
    </xdr:from>
    <xdr:ext cx="118237" cy="224933"/>
    <xdr:sp macro="" textlink="">
      <xdr:nvSpPr>
        <xdr:cNvPr id="7" name="Text Box 6">
          <a:extLst>
            <a:ext uri="{FF2B5EF4-FFF2-40B4-BE49-F238E27FC236}">
              <a16:creationId xmlns:a16="http://schemas.microsoft.com/office/drawing/2014/main" id="{00000000-0008-0000-0100-000007000000}"/>
            </a:ext>
          </a:extLst>
        </xdr:cNvPr>
        <xdr:cNvSpPr txBox="1">
          <a:spLocks noChangeArrowheads="1"/>
        </xdr:cNvSpPr>
      </xdr:nvSpPr>
      <xdr:spPr bwMode="auto">
        <a:xfrm>
          <a:off x="17335500" y="3690937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129</xdr:row>
      <xdr:rowOff>0</xdr:rowOff>
    </xdr:from>
    <xdr:ext cx="118237" cy="224933"/>
    <xdr:sp macro="" textlink="">
      <xdr:nvSpPr>
        <xdr:cNvPr id="8" name="Text Box 6">
          <a:extLst>
            <a:ext uri="{FF2B5EF4-FFF2-40B4-BE49-F238E27FC236}">
              <a16:creationId xmlns:a16="http://schemas.microsoft.com/office/drawing/2014/main" id="{00000000-0008-0000-0100-000008000000}"/>
            </a:ext>
          </a:extLst>
        </xdr:cNvPr>
        <xdr:cNvSpPr txBox="1">
          <a:spLocks noChangeArrowheads="1"/>
        </xdr:cNvSpPr>
      </xdr:nvSpPr>
      <xdr:spPr bwMode="auto">
        <a:xfrm>
          <a:off x="17306925" y="13381037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9" name="Text Box 7">
          <a:extLst>
            <a:ext uri="{FF2B5EF4-FFF2-40B4-BE49-F238E27FC236}">
              <a16:creationId xmlns:a16="http://schemas.microsoft.com/office/drawing/2014/main" id="{00000000-0008-0000-0100-000009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0" name="Text Box 8">
          <a:extLst>
            <a:ext uri="{FF2B5EF4-FFF2-40B4-BE49-F238E27FC236}">
              <a16:creationId xmlns:a16="http://schemas.microsoft.com/office/drawing/2014/main" id="{00000000-0008-0000-0100-00000A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1" name="Text Box 9">
          <a:extLst>
            <a:ext uri="{FF2B5EF4-FFF2-40B4-BE49-F238E27FC236}">
              <a16:creationId xmlns:a16="http://schemas.microsoft.com/office/drawing/2014/main" id="{00000000-0008-0000-0100-00000B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2" name="Text Box 10">
          <a:extLst>
            <a:ext uri="{FF2B5EF4-FFF2-40B4-BE49-F238E27FC236}">
              <a16:creationId xmlns:a16="http://schemas.microsoft.com/office/drawing/2014/main" id="{00000000-0008-0000-0100-00000C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twoCellAnchor editAs="oneCell">
    <xdr:from>
      <xdr:col>9</xdr:col>
      <xdr:colOff>152400</xdr:colOff>
      <xdr:row>87</xdr:row>
      <xdr:rowOff>0</xdr:rowOff>
    </xdr:from>
    <xdr:to>
      <xdr:col>9</xdr:col>
      <xdr:colOff>314325</xdr:colOff>
      <xdr:row>87</xdr:row>
      <xdr:rowOff>263525</xdr:rowOff>
    </xdr:to>
    <xdr:sp macro="" textlink="">
      <xdr:nvSpPr>
        <xdr:cNvPr id="13" name="Text Box 11">
          <a:extLst>
            <a:ext uri="{FF2B5EF4-FFF2-40B4-BE49-F238E27FC236}">
              <a16:creationId xmlns:a16="http://schemas.microsoft.com/office/drawing/2014/main" id="{00000000-0008-0000-0100-00000D000000}"/>
            </a:ext>
          </a:extLst>
        </xdr:cNvPr>
        <xdr:cNvSpPr txBox="1">
          <a:spLocks noChangeArrowheads="1"/>
        </xdr:cNvSpPr>
      </xdr:nvSpPr>
      <xdr:spPr bwMode="auto">
        <a:xfrm>
          <a:off x="17230725" y="170011725"/>
          <a:ext cx="161925" cy="263525"/>
        </a:xfrm>
        <a:prstGeom prst="rect">
          <a:avLst/>
        </a:prstGeom>
        <a:noFill/>
        <a:ln w="9525">
          <a:noFill/>
          <a:miter lim="800000"/>
          <a:headEnd/>
          <a:tailEnd/>
        </a:ln>
      </xdr:spPr>
      <xdr:txBody>
        <a:bodyPr vertOverflow="clip" wrap="square" lIns="27432" tIns="18288" rIns="0" bIns="0" anchor="t" upright="1"/>
        <a:lstStyle/>
        <a:p>
          <a:pPr algn="l" rtl="0">
            <a:defRPr sz="1000"/>
          </a:pPr>
          <a:r>
            <a:rPr lang="en-CA" sz="1400" b="0" i="0" u="none" strike="noStrike" baseline="0">
              <a:solidFill>
                <a:srgbClr val="000000"/>
              </a:solidFill>
              <a:latin typeface="Arial"/>
              <a:cs typeface="Arial"/>
            </a:rPr>
            <a:t> </a:t>
          </a:r>
        </a:p>
      </xdr:txBody>
    </xdr:sp>
    <xdr:clientData/>
  </xdr:twoCellAnchor>
  <xdr:oneCellAnchor>
    <xdr:from>
      <xdr:col>9</xdr:col>
      <xdr:colOff>209550</xdr:colOff>
      <xdr:row>87</xdr:row>
      <xdr:rowOff>0</xdr:rowOff>
    </xdr:from>
    <xdr:ext cx="68352" cy="224933"/>
    <xdr:sp macro="" textlink="">
      <xdr:nvSpPr>
        <xdr:cNvPr id="14" name="Text Box 12">
          <a:extLst>
            <a:ext uri="{FF2B5EF4-FFF2-40B4-BE49-F238E27FC236}">
              <a16:creationId xmlns:a16="http://schemas.microsoft.com/office/drawing/2014/main" id="{00000000-0008-0000-0100-00000E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5" name="Text Box 13">
          <a:extLst>
            <a:ext uri="{FF2B5EF4-FFF2-40B4-BE49-F238E27FC236}">
              <a16:creationId xmlns:a16="http://schemas.microsoft.com/office/drawing/2014/main" id="{00000000-0008-0000-0100-00000F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6" name="Text Box 32">
          <a:extLst>
            <a:ext uri="{FF2B5EF4-FFF2-40B4-BE49-F238E27FC236}">
              <a16:creationId xmlns:a16="http://schemas.microsoft.com/office/drawing/2014/main" id="{00000000-0008-0000-0100-000010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7" name="Text Box 33">
          <a:extLst>
            <a:ext uri="{FF2B5EF4-FFF2-40B4-BE49-F238E27FC236}">
              <a16:creationId xmlns:a16="http://schemas.microsoft.com/office/drawing/2014/main" id="{00000000-0008-0000-0100-000011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8" name="Text Box 34">
          <a:extLst>
            <a:ext uri="{FF2B5EF4-FFF2-40B4-BE49-F238E27FC236}">
              <a16:creationId xmlns:a16="http://schemas.microsoft.com/office/drawing/2014/main" id="{00000000-0008-0000-0100-000012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9" name="Text Box 35">
          <a:extLst>
            <a:ext uri="{FF2B5EF4-FFF2-40B4-BE49-F238E27FC236}">
              <a16:creationId xmlns:a16="http://schemas.microsoft.com/office/drawing/2014/main" id="{00000000-0008-0000-0100-000013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0" name="Text Box 36">
          <a:extLst>
            <a:ext uri="{FF2B5EF4-FFF2-40B4-BE49-F238E27FC236}">
              <a16:creationId xmlns:a16="http://schemas.microsoft.com/office/drawing/2014/main" id="{00000000-0008-0000-0100-000014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1" name="Text Box 37">
          <a:extLst>
            <a:ext uri="{FF2B5EF4-FFF2-40B4-BE49-F238E27FC236}">
              <a16:creationId xmlns:a16="http://schemas.microsoft.com/office/drawing/2014/main" id="{00000000-0008-0000-0100-000015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2" name="Text Box 38">
          <a:extLst>
            <a:ext uri="{FF2B5EF4-FFF2-40B4-BE49-F238E27FC236}">
              <a16:creationId xmlns:a16="http://schemas.microsoft.com/office/drawing/2014/main" id="{00000000-0008-0000-0100-000016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3" name="Text Box 39">
          <a:extLst>
            <a:ext uri="{FF2B5EF4-FFF2-40B4-BE49-F238E27FC236}">
              <a16:creationId xmlns:a16="http://schemas.microsoft.com/office/drawing/2014/main" id="{00000000-0008-0000-0100-000017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4" name="Text Box 7">
          <a:extLst>
            <a:ext uri="{FF2B5EF4-FFF2-40B4-BE49-F238E27FC236}">
              <a16:creationId xmlns:a16="http://schemas.microsoft.com/office/drawing/2014/main" id="{00000000-0008-0000-0100-000018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5" name="Text Box 8">
          <a:extLst>
            <a:ext uri="{FF2B5EF4-FFF2-40B4-BE49-F238E27FC236}">
              <a16:creationId xmlns:a16="http://schemas.microsoft.com/office/drawing/2014/main" id="{00000000-0008-0000-0100-000019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6" name="Text Box 12">
          <a:extLst>
            <a:ext uri="{FF2B5EF4-FFF2-40B4-BE49-F238E27FC236}">
              <a16:creationId xmlns:a16="http://schemas.microsoft.com/office/drawing/2014/main" id="{00000000-0008-0000-0100-00001A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7" name="Text Box 13">
          <a:extLst>
            <a:ext uri="{FF2B5EF4-FFF2-40B4-BE49-F238E27FC236}">
              <a16:creationId xmlns:a16="http://schemas.microsoft.com/office/drawing/2014/main" id="{00000000-0008-0000-0100-00001B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8" name="Text Box 7">
          <a:extLst>
            <a:ext uri="{FF2B5EF4-FFF2-40B4-BE49-F238E27FC236}">
              <a16:creationId xmlns:a16="http://schemas.microsoft.com/office/drawing/2014/main" id="{00000000-0008-0000-0100-00001C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9" name="Text Box 8">
          <a:extLst>
            <a:ext uri="{FF2B5EF4-FFF2-40B4-BE49-F238E27FC236}">
              <a16:creationId xmlns:a16="http://schemas.microsoft.com/office/drawing/2014/main" id="{00000000-0008-0000-0100-00001D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0" name="Text Box 12">
          <a:extLst>
            <a:ext uri="{FF2B5EF4-FFF2-40B4-BE49-F238E27FC236}">
              <a16:creationId xmlns:a16="http://schemas.microsoft.com/office/drawing/2014/main" id="{00000000-0008-0000-0100-00001E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1" name="Text Box 13">
          <a:extLst>
            <a:ext uri="{FF2B5EF4-FFF2-40B4-BE49-F238E27FC236}">
              <a16:creationId xmlns:a16="http://schemas.microsoft.com/office/drawing/2014/main" id="{00000000-0008-0000-0100-00001F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2" name="Text Box 7">
          <a:extLst>
            <a:ext uri="{FF2B5EF4-FFF2-40B4-BE49-F238E27FC236}">
              <a16:creationId xmlns:a16="http://schemas.microsoft.com/office/drawing/2014/main" id="{00000000-0008-0000-0100-000020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3" name="Text Box 8">
          <a:extLst>
            <a:ext uri="{FF2B5EF4-FFF2-40B4-BE49-F238E27FC236}">
              <a16:creationId xmlns:a16="http://schemas.microsoft.com/office/drawing/2014/main" id="{00000000-0008-0000-0100-000021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4" name="Text Box 12">
          <a:extLst>
            <a:ext uri="{FF2B5EF4-FFF2-40B4-BE49-F238E27FC236}">
              <a16:creationId xmlns:a16="http://schemas.microsoft.com/office/drawing/2014/main" id="{00000000-0008-0000-0100-000022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5" name="Text Box 13">
          <a:extLst>
            <a:ext uri="{FF2B5EF4-FFF2-40B4-BE49-F238E27FC236}">
              <a16:creationId xmlns:a16="http://schemas.microsoft.com/office/drawing/2014/main" id="{00000000-0008-0000-0100-000023000000}"/>
            </a:ext>
          </a:extLst>
        </xdr:cNvPr>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118237" cy="224933"/>
    <xdr:sp macro="" textlink="">
      <xdr:nvSpPr>
        <xdr:cNvPr id="36" name="Text Box 6">
          <a:extLst>
            <a:ext uri="{FF2B5EF4-FFF2-40B4-BE49-F238E27FC236}">
              <a16:creationId xmlns:a16="http://schemas.microsoft.com/office/drawing/2014/main" id="{00000000-0008-0000-0100-000024000000}"/>
            </a:ext>
          </a:extLst>
        </xdr:cNvPr>
        <xdr:cNvSpPr txBox="1">
          <a:spLocks noChangeArrowheads="1"/>
        </xdr:cNvSpPr>
      </xdr:nvSpPr>
      <xdr:spPr bwMode="auto">
        <a:xfrm>
          <a:off x="17306925" y="879316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0</xdr:colOff>
      <xdr:row>140</xdr:row>
      <xdr:rowOff>0</xdr:rowOff>
    </xdr:from>
    <xdr:ext cx="118237" cy="224933"/>
    <xdr:sp macro="" textlink="">
      <xdr:nvSpPr>
        <xdr:cNvPr id="2" name="Text Box 6">
          <a:extLst>
            <a:ext uri="{FF2B5EF4-FFF2-40B4-BE49-F238E27FC236}">
              <a16:creationId xmlns:a16="http://schemas.microsoft.com/office/drawing/2014/main" id="{00000000-0008-0000-0200-000002000000}"/>
            </a:ext>
          </a:extLst>
        </xdr:cNvPr>
        <xdr:cNvSpPr txBox="1">
          <a:spLocks noChangeArrowheads="1"/>
        </xdr:cNvSpPr>
      </xdr:nvSpPr>
      <xdr:spPr bwMode="auto">
        <a:xfrm>
          <a:off x="18494375" y="12188825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140</xdr:row>
      <xdr:rowOff>0</xdr:rowOff>
    </xdr:from>
    <xdr:ext cx="118237" cy="224933"/>
    <xdr:sp macro="" textlink="">
      <xdr:nvSpPr>
        <xdr:cNvPr id="3" name="Text Box 6">
          <a:extLst>
            <a:ext uri="{FF2B5EF4-FFF2-40B4-BE49-F238E27FC236}">
              <a16:creationId xmlns:a16="http://schemas.microsoft.com/office/drawing/2014/main" id="{00000000-0008-0000-0200-000003000000}"/>
            </a:ext>
          </a:extLst>
        </xdr:cNvPr>
        <xdr:cNvSpPr txBox="1">
          <a:spLocks noChangeArrowheads="1"/>
        </xdr:cNvSpPr>
      </xdr:nvSpPr>
      <xdr:spPr bwMode="auto">
        <a:xfrm>
          <a:off x="17189450" y="12188825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6</xdr:row>
      <xdr:rowOff>0</xdr:rowOff>
    </xdr:from>
    <xdr:ext cx="118237" cy="224933"/>
    <xdr:sp macro="" textlink="">
      <xdr:nvSpPr>
        <xdr:cNvPr id="4" name="Text Box 6">
          <a:extLst>
            <a:ext uri="{FF2B5EF4-FFF2-40B4-BE49-F238E27FC236}">
              <a16:creationId xmlns:a16="http://schemas.microsoft.com/office/drawing/2014/main" id="{00000000-0008-0000-0200-000004000000}"/>
            </a:ext>
          </a:extLst>
        </xdr:cNvPr>
        <xdr:cNvSpPr txBox="1">
          <a:spLocks noChangeArrowheads="1"/>
        </xdr:cNvSpPr>
      </xdr:nvSpPr>
      <xdr:spPr bwMode="auto">
        <a:xfrm>
          <a:off x="17189450" y="36195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0</xdr:colOff>
      <xdr:row>104</xdr:row>
      <xdr:rowOff>0</xdr:rowOff>
    </xdr:from>
    <xdr:ext cx="118237" cy="224933"/>
    <xdr:sp macro="" textlink="">
      <xdr:nvSpPr>
        <xdr:cNvPr id="2" name="Text Box 6">
          <a:extLst>
            <a:ext uri="{FF2B5EF4-FFF2-40B4-BE49-F238E27FC236}">
              <a16:creationId xmlns:a16="http://schemas.microsoft.com/office/drawing/2014/main" id="{00000000-0008-0000-0300-000002000000}"/>
            </a:ext>
          </a:extLst>
        </xdr:cNvPr>
        <xdr:cNvSpPr txBox="1">
          <a:spLocks noChangeArrowheads="1"/>
        </xdr:cNvSpPr>
      </xdr:nvSpPr>
      <xdr:spPr bwMode="auto">
        <a:xfrm>
          <a:off x="19011900" y="701802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104</xdr:row>
      <xdr:rowOff>0</xdr:rowOff>
    </xdr:from>
    <xdr:ext cx="118237" cy="224933"/>
    <xdr:sp macro="" textlink="">
      <xdr:nvSpPr>
        <xdr:cNvPr id="3" name="Text Box 6">
          <a:extLst>
            <a:ext uri="{FF2B5EF4-FFF2-40B4-BE49-F238E27FC236}">
              <a16:creationId xmlns:a16="http://schemas.microsoft.com/office/drawing/2014/main" id="{00000000-0008-0000-0300-000003000000}"/>
            </a:ext>
          </a:extLst>
        </xdr:cNvPr>
        <xdr:cNvSpPr txBox="1">
          <a:spLocks noChangeArrowheads="1"/>
        </xdr:cNvSpPr>
      </xdr:nvSpPr>
      <xdr:spPr bwMode="auto">
        <a:xfrm>
          <a:off x="17716500" y="701802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104</xdr:row>
      <xdr:rowOff>0</xdr:rowOff>
    </xdr:from>
    <xdr:ext cx="118237" cy="224933"/>
    <xdr:sp macro="" textlink="">
      <xdr:nvSpPr>
        <xdr:cNvPr id="4" name="Text Box 6">
          <a:extLst>
            <a:ext uri="{FF2B5EF4-FFF2-40B4-BE49-F238E27FC236}">
              <a16:creationId xmlns:a16="http://schemas.microsoft.com/office/drawing/2014/main" id="{00000000-0008-0000-0300-000004000000}"/>
            </a:ext>
          </a:extLst>
        </xdr:cNvPr>
        <xdr:cNvSpPr txBox="1">
          <a:spLocks noChangeArrowheads="1"/>
        </xdr:cNvSpPr>
      </xdr:nvSpPr>
      <xdr:spPr bwMode="auto">
        <a:xfrm>
          <a:off x="17716500" y="701802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118237" cy="224933"/>
    <xdr:sp macro="" textlink="">
      <xdr:nvSpPr>
        <xdr:cNvPr id="5" name="Text Box 6">
          <a:extLst>
            <a:ext uri="{FF2B5EF4-FFF2-40B4-BE49-F238E27FC236}">
              <a16:creationId xmlns:a16="http://schemas.microsoft.com/office/drawing/2014/main" id="{00000000-0008-0000-0300-000005000000}"/>
            </a:ext>
          </a:extLst>
        </xdr:cNvPr>
        <xdr:cNvSpPr txBox="1">
          <a:spLocks noChangeArrowheads="1"/>
        </xdr:cNvSpPr>
      </xdr:nvSpPr>
      <xdr:spPr bwMode="auto">
        <a:xfrm>
          <a:off x="17716500"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140</xdr:row>
      <xdr:rowOff>0</xdr:rowOff>
    </xdr:from>
    <xdr:ext cx="68352" cy="224933"/>
    <xdr:sp macro="" textlink="">
      <xdr:nvSpPr>
        <xdr:cNvPr id="6" name="Text Box 7">
          <a:extLst>
            <a:ext uri="{FF2B5EF4-FFF2-40B4-BE49-F238E27FC236}">
              <a16:creationId xmlns:a16="http://schemas.microsoft.com/office/drawing/2014/main" id="{00000000-0008-0000-0300-000006000000}"/>
            </a:ext>
          </a:extLst>
        </xdr:cNvPr>
        <xdr:cNvSpPr txBox="1">
          <a:spLocks noChangeArrowheads="1"/>
        </xdr:cNvSpPr>
      </xdr:nvSpPr>
      <xdr:spPr bwMode="auto">
        <a:xfrm>
          <a:off x="17535525"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140</xdr:row>
      <xdr:rowOff>0</xdr:rowOff>
    </xdr:from>
    <xdr:ext cx="68352" cy="224933"/>
    <xdr:sp macro="" textlink="">
      <xdr:nvSpPr>
        <xdr:cNvPr id="7" name="Text Box 8">
          <a:extLst>
            <a:ext uri="{FF2B5EF4-FFF2-40B4-BE49-F238E27FC236}">
              <a16:creationId xmlns:a16="http://schemas.microsoft.com/office/drawing/2014/main" id="{00000000-0008-0000-0300-000007000000}"/>
            </a:ext>
          </a:extLst>
        </xdr:cNvPr>
        <xdr:cNvSpPr txBox="1">
          <a:spLocks noChangeArrowheads="1"/>
        </xdr:cNvSpPr>
      </xdr:nvSpPr>
      <xdr:spPr bwMode="auto">
        <a:xfrm>
          <a:off x="17535525"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8" name="Text Box 9">
          <a:extLst>
            <a:ext uri="{FF2B5EF4-FFF2-40B4-BE49-F238E27FC236}">
              <a16:creationId xmlns:a16="http://schemas.microsoft.com/office/drawing/2014/main" id="{00000000-0008-0000-0300-000008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9" name="Text Box 10">
          <a:extLst>
            <a:ext uri="{FF2B5EF4-FFF2-40B4-BE49-F238E27FC236}">
              <a16:creationId xmlns:a16="http://schemas.microsoft.com/office/drawing/2014/main" id="{00000000-0008-0000-0300-000009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twoCellAnchor editAs="oneCell">
    <xdr:from>
      <xdr:col>9</xdr:col>
      <xdr:colOff>152400</xdr:colOff>
      <xdr:row>140</xdr:row>
      <xdr:rowOff>0</xdr:rowOff>
    </xdr:from>
    <xdr:to>
      <xdr:col>9</xdr:col>
      <xdr:colOff>314325</xdr:colOff>
      <xdr:row>140</xdr:row>
      <xdr:rowOff>276211</xdr:rowOff>
    </xdr:to>
    <xdr:sp macro="" textlink="">
      <xdr:nvSpPr>
        <xdr:cNvPr id="10" name="Text Box 11">
          <a:extLst>
            <a:ext uri="{FF2B5EF4-FFF2-40B4-BE49-F238E27FC236}">
              <a16:creationId xmlns:a16="http://schemas.microsoft.com/office/drawing/2014/main" id="{00000000-0008-0000-0300-00000A000000}"/>
            </a:ext>
          </a:extLst>
        </xdr:cNvPr>
        <xdr:cNvSpPr txBox="1">
          <a:spLocks noChangeArrowheads="1"/>
        </xdr:cNvSpPr>
      </xdr:nvSpPr>
      <xdr:spPr bwMode="auto">
        <a:xfrm>
          <a:off x="17687925" y="92811600"/>
          <a:ext cx="161925" cy="276211"/>
        </a:xfrm>
        <a:prstGeom prst="rect">
          <a:avLst/>
        </a:prstGeom>
        <a:noFill/>
        <a:ln w="9525">
          <a:noFill/>
          <a:miter lim="800000"/>
          <a:headEnd/>
          <a:tailEnd/>
        </a:ln>
      </xdr:spPr>
      <xdr:txBody>
        <a:bodyPr vertOverflow="clip" wrap="square" lIns="27432" tIns="18288" rIns="0" bIns="0" anchor="t" upright="1"/>
        <a:lstStyle/>
        <a:p>
          <a:pPr algn="l" rtl="0">
            <a:defRPr sz="1000"/>
          </a:pPr>
          <a:r>
            <a:rPr lang="en-CA" sz="1400" b="0" i="0" u="none" strike="noStrike" baseline="0">
              <a:solidFill>
                <a:srgbClr val="000000"/>
              </a:solidFill>
              <a:latin typeface="Arial"/>
              <a:cs typeface="Arial"/>
            </a:rPr>
            <a:t> </a:t>
          </a:r>
        </a:p>
      </xdr:txBody>
    </xdr:sp>
    <xdr:clientData/>
  </xdr:twoCellAnchor>
  <xdr:oneCellAnchor>
    <xdr:from>
      <xdr:col>9</xdr:col>
      <xdr:colOff>0</xdr:colOff>
      <xdr:row>140</xdr:row>
      <xdr:rowOff>0</xdr:rowOff>
    </xdr:from>
    <xdr:ext cx="68352" cy="224933"/>
    <xdr:sp macro="" textlink="">
      <xdr:nvSpPr>
        <xdr:cNvPr id="11" name="Text Box 12">
          <a:extLst>
            <a:ext uri="{FF2B5EF4-FFF2-40B4-BE49-F238E27FC236}">
              <a16:creationId xmlns:a16="http://schemas.microsoft.com/office/drawing/2014/main" id="{00000000-0008-0000-0300-00000B000000}"/>
            </a:ext>
          </a:extLst>
        </xdr:cNvPr>
        <xdr:cNvSpPr txBox="1">
          <a:spLocks noChangeArrowheads="1"/>
        </xdr:cNvSpPr>
      </xdr:nvSpPr>
      <xdr:spPr bwMode="auto">
        <a:xfrm>
          <a:off x="17535525"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140</xdr:row>
      <xdr:rowOff>0</xdr:rowOff>
    </xdr:from>
    <xdr:ext cx="68352" cy="224933"/>
    <xdr:sp macro="" textlink="">
      <xdr:nvSpPr>
        <xdr:cNvPr id="12" name="Text Box 13">
          <a:extLst>
            <a:ext uri="{FF2B5EF4-FFF2-40B4-BE49-F238E27FC236}">
              <a16:creationId xmlns:a16="http://schemas.microsoft.com/office/drawing/2014/main" id="{00000000-0008-0000-0300-00000C000000}"/>
            </a:ext>
          </a:extLst>
        </xdr:cNvPr>
        <xdr:cNvSpPr txBox="1">
          <a:spLocks noChangeArrowheads="1"/>
        </xdr:cNvSpPr>
      </xdr:nvSpPr>
      <xdr:spPr bwMode="auto">
        <a:xfrm>
          <a:off x="17535525"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3" name="Text Box 32">
          <a:extLst>
            <a:ext uri="{FF2B5EF4-FFF2-40B4-BE49-F238E27FC236}">
              <a16:creationId xmlns:a16="http://schemas.microsoft.com/office/drawing/2014/main" id="{00000000-0008-0000-0300-00000D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4" name="Text Box 33">
          <a:extLst>
            <a:ext uri="{FF2B5EF4-FFF2-40B4-BE49-F238E27FC236}">
              <a16:creationId xmlns:a16="http://schemas.microsoft.com/office/drawing/2014/main" id="{00000000-0008-0000-0300-00000E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5" name="Text Box 34">
          <a:extLst>
            <a:ext uri="{FF2B5EF4-FFF2-40B4-BE49-F238E27FC236}">
              <a16:creationId xmlns:a16="http://schemas.microsoft.com/office/drawing/2014/main" id="{00000000-0008-0000-0300-00000F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6" name="Text Box 35">
          <a:extLst>
            <a:ext uri="{FF2B5EF4-FFF2-40B4-BE49-F238E27FC236}">
              <a16:creationId xmlns:a16="http://schemas.microsoft.com/office/drawing/2014/main" id="{00000000-0008-0000-0300-000010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7" name="Text Box 36">
          <a:extLst>
            <a:ext uri="{FF2B5EF4-FFF2-40B4-BE49-F238E27FC236}">
              <a16:creationId xmlns:a16="http://schemas.microsoft.com/office/drawing/2014/main" id="{00000000-0008-0000-0300-000011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8" name="Text Box 37">
          <a:extLst>
            <a:ext uri="{FF2B5EF4-FFF2-40B4-BE49-F238E27FC236}">
              <a16:creationId xmlns:a16="http://schemas.microsoft.com/office/drawing/2014/main" id="{00000000-0008-0000-0300-000012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9" name="Text Box 38">
          <a:extLst>
            <a:ext uri="{FF2B5EF4-FFF2-40B4-BE49-F238E27FC236}">
              <a16:creationId xmlns:a16="http://schemas.microsoft.com/office/drawing/2014/main" id="{00000000-0008-0000-0300-000013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0" name="Text Box 39">
          <a:extLst>
            <a:ext uri="{FF2B5EF4-FFF2-40B4-BE49-F238E27FC236}">
              <a16:creationId xmlns:a16="http://schemas.microsoft.com/office/drawing/2014/main" id="{00000000-0008-0000-0300-000014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1" name="Text Box 7">
          <a:extLst>
            <a:ext uri="{FF2B5EF4-FFF2-40B4-BE49-F238E27FC236}">
              <a16:creationId xmlns:a16="http://schemas.microsoft.com/office/drawing/2014/main" id="{00000000-0008-0000-0300-000015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2" name="Text Box 8">
          <a:extLst>
            <a:ext uri="{FF2B5EF4-FFF2-40B4-BE49-F238E27FC236}">
              <a16:creationId xmlns:a16="http://schemas.microsoft.com/office/drawing/2014/main" id="{00000000-0008-0000-0300-000016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3" name="Text Box 12">
          <a:extLst>
            <a:ext uri="{FF2B5EF4-FFF2-40B4-BE49-F238E27FC236}">
              <a16:creationId xmlns:a16="http://schemas.microsoft.com/office/drawing/2014/main" id="{00000000-0008-0000-0300-000017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4" name="Text Box 13">
          <a:extLst>
            <a:ext uri="{FF2B5EF4-FFF2-40B4-BE49-F238E27FC236}">
              <a16:creationId xmlns:a16="http://schemas.microsoft.com/office/drawing/2014/main" id="{00000000-0008-0000-0300-000018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5" name="Text Box 7">
          <a:extLst>
            <a:ext uri="{FF2B5EF4-FFF2-40B4-BE49-F238E27FC236}">
              <a16:creationId xmlns:a16="http://schemas.microsoft.com/office/drawing/2014/main" id="{00000000-0008-0000-0300-000019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6" name="Text Box 8">
          <a:extLst>
            <a:ext uri="{FF2B5EF4-FFF2-40B4-BE49-F238E27FC236}">
              <a16:creationId xmlns:a16="http://schemas.microsoft.com/office/drawing/2014/main" id="{00000000-0008-0000-0300-00001A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7" name="Text Box 12">
          <a:extLst>
            <a:ext uri="{FF2B5EF4-FFF2-40B4-BE49-F238E27FC236}">
              <a16:creationId xmlns:a16="http://schemas.microsoft.com/office/drawing/2014/main" id="{00000000-0008-0000-0300-00001B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8" name="Text Box 13">
          <a:extLst>
            <a:ext uri="{FF2B5EF4-FFF2-40B4-BE49-F238E27FC236}">
              <a16:creationId xmlns:a16="http://schemas.microsoft.com/office/drawing/2014/main" id="{00000000-0008-0000-0300-00001C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9" name="Text Box 7">
          <a:extLst>
            <a:ext uri="{FF2B5EF4-FFF2-40B4-BE49-F238E27FC236}">
              <a16:creationId xmlns:a16="http://schemas.microsoft.com/office/drawing/2014/main" id="{00000000-0008-0000-0300-00001D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30" name="Text Box 8">
          <a:extLst>
            <a:ext uri="{FF2B5EF4-FFF2-40B4-BE49-F238E27FC236}">
              <a16:creationId xmlns:a16="http://schemas.microsoft.com/office/drawing/2014/main" id="{00000000-0008-0000-0300-00001E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31" name="Text Box 12">
          <a:extLst>
            <a:ext uri="{FF2B5EF4-FFF2-40B4-BE49-F238E27FC236}">
              <a16:creationId xmlns:a16="http://schemas.microsoft.com/office/drawing/2014/main" id="{00000000-0008-0000-0300-00001F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32" name="Text Box 13">
          <a:extLst>
            <a:ext uri="{FF2B5EF4-FFF2-40B4-BE49-F238E27FC236}">
              <a16:creationId xmlns:a16="http://schemas.microsoft.com/office/drawing/2014/main" id="{00000000-0008-0000-0300-000020000000}"/>
            </a:ext>
          </a:extLst>
        </xdr:cNvPr>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118237" cy="224933"/>
    <xdr:sp macro="" textlink="">
      <xdr:nvSpPr>
        <xdr:cNvPr id="33" name="Text Box 6">
          <a:extLst>
            <a:ext uri="{FF2B5EF4-FFF2-40B4-BE49-F238E27FC236}">
              <a16:creationId xmlns:a16="http://schemas.microsoft.com/office/drawing/2014/main" id="{00000000-0008-0000-0300-000021000000}"/>
            </a:ext>
          </a:extLst>
        </xdr:cNvPr>
        <xdr:cNvSpPr txBox="1">
          <a:spLocks noChangeArrowheads="1"/>
        </xdr:cNvSpPr>
      </xdr:nvSpPr>
      <xdr:spPr bwMode="auto">
        <a:xfrm>
          <a:off x="17716500"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140</xdr:row>
      <xdr:rowOff>0</xdr:rowOff>
    </xdr:from>
    <xdr:ext cx="118237" cy="224933"/>
    <xdr:sp macro="" textlink="">
      <xdr:nvSpPr>
        <xdr:cNvPr id="34" name="Text Box 6">
          <a:extLst>
            <a:ext uri="{FF2B5EF4-FFF2-40B4-BE49-F238E27FC236}">
              <a16:creationId xmlns:a16="http://schemas.microsoft.com/office/drawing/2014/main" id="{00000000-0008-0000-0300-000022000000}"/>
            </a:ext>
          </a:extLst>
        </xdr:cNvPr>
        <xdr:cNvSpPr txBox="1">
          <a:spLocks noChangeArrowheads="1"/>
        </xdr:cNvSpPr>
      </xdr:nvSpPr>
      <xdr:spPr bwMode="auto">
        <a:xfrm>
          <a:off x="17535525"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140</xdr:row>
      <xdr:rowOff>0</xdr:rowOff>
    </xdr:from>
    <xdr:ext cx="118237" cy="224933"/>
    <xdr:sp macro="" textlink="">
      <xdr:nvSpPr>
        <xdr:cNvPr id="35" name="Text Box 6">
          <a:extLst>
            <a:ext uri="{FF2B5EF4-FFF2-40B4-BE49-F238E27FC236}">
              <a16:creationId xmlns:a16="http://schemas.microsoft.com/office/drawing/2014/main" id="{00000000-0008-0000-0300-000023000000}"/>
            </a:ext>
          </a:extLst>
        </xdr:cNvPr>
        <xdr:cNvSpPr txBox="1">
          <a:spLocks noChangeArrowheads="1"/>
        </xdr:cNvSpPr>
      </xdr:nvSpPr>
      <xdr:spPr bwMode="auto">
        <a:xfrm>
          <a:off x="17535525"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10</xdr:col>
      <xdr:colOff>0</xdr:colOff>
      <xdr:row>140</xdr:row>
      <xdr:rowOff>0</xdr:rowOff>
    </xdr:from>
    <xdr:ext cx="118237" cy="224933"/>
    <xdr:sp macro="" textlink="">
      <xdr:nvSpPr>
        <xdr:cNvPr id="36" name="Text Box 6">
          <a:extLst>
            <a:ext uri="{FF2B5EF4-FFF2-40B4-BE49-F238E27FC236}">
              <a16:creationId xmlns:a16="http://schemas.microsoft.com/office/drawing/2014/main" id="{00000000-0008-0000-0300-000024000000}"/>
            </a:ext>
          </a:extLst>
        </xdr:cNvPr>
        <xdr:cNvSpPr txBox="1">
          <a:spLocks noChangeArrowheads="1"/>
        </xdr:cNvSpPr>
      </xdr:nvSpPr>
      <xdr:spPr bwMode="auto">
        <a:xfrm>
          <a:off x="19011900"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10</xdr:col>
      <xdr:colOff>0</xdr:colOff>
      <xdr:row>140</xdr:row>
      <xdr:rowOff>0</xdr:rowOff>
    </xdr:from>
    <xdr:ext cx="118237" cy="224933"/>
    <xdr:sp macro="" textlink="">
      <xdr:nvSpPr>
        <xdr:cNvPr id="37" name="Text Box 6">
          <a:extLst>
            <a:ext uri="{FF2B5EF4-FFF2-40B4-BE49-F238E27FC236}">
              <a16:creationId xmlns:a16="http://schemas.microsoft.com/office/drawing/2014/main" id="{00000000-0008-0000-0300-000025000000}"/>
            </a:ext>
          </a:extLst>
        </xdr:cNvPr>
        <xdr:cNvSpPr txBox="1">
          <a:spLocks noChangeArrowheads="1"/>
        </xdr:cNvSpPr>
      </xdr:nvSpPr>
      <xdr:spPr bwMode="auto">
        <a:xfrm>
          <a:off x="19011900"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9</xdr:col>
      <xdr:colOff>161925</xdr:colOff>
      <xdr:row>68</xdr:row>
      <xdr:rowOff>0</xdr:rowOff>
    </xdr:from>
    <xdr:ext cx="118237" cy="224933"/>
    <xdr:sp macro="" textlink="">
      <xdr:nvSpPr>
        <xdr:cNvPr id="2" name="Text Box 6">
          <a:extLst>
            <a:ext uri="{FF2B5EF4-FFF2-40B4-BE49-F238E27FC236}">
              <a16:creationId xmlns:a16="http://schemas.microsoft.com/office/drawing/2014/main" id="{BCECF1EC-83DD-4064-BD46-B692DF3A02D6}"/>
            </a:ext>
          </a:extLst>
        </xdr:cNvPr>
        <xdr:cNvSpPr txBox="1">
          <a:spLocks noChangeArrowheads="1"/>
        </xdr:cNvSpPr>
      </xdr:nvSpPr>
      <xdr:spPr bwMode="auto">
        <a:xfrm>
          <a:off x="17240250" y="773525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129</xdr:row>
      <xdr:rowOff>0</xdr:rowOff>
    </xdr:from>
    <xdr:ext cx="118237" cy="224933"/>
    <xdr:sp macro="" textlink="">
      <xdr:nvSpPr>
        <xdr:cNvPr id="3" name="Text Box 6">
          <a:extLst>
            <a:ext uri="{FF2B5EF4-FFF2-40B4-BE49-F238E27FC236}">
              <a16:creationId xmlns:a16="http://schemas.microsoft.com/office/drawing/2014/main" id="{9789E417-9BD6-4B81-BC26-6FB1EA9364B5}"/>
            </a:ext>
          </a:extLst>
        </xdr:cNvPr>
        <xdr:cNvSpPr txBox="1">
          <a:spLocks noChangeArrowheads="1"/>
        </xdr:cNvSpPr>
      </xdr:nvSpPr>
      <xdr:spPr bwMode="auto">
        <a:xfrm>
          <a:off x="17249775" y="15714345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238125</xdr:colOff>
      <xdr:row>11</xdr:row>
      <xdr:rowOff>0</xdr:rowOff>
    </xdr:from>
    <xdr:ext cx="118237" cy="224933"/>
    <xdr:sp macro="" textlink="">
      <xdr:nvSpPr>
        <xdr:cNvPr id="4" name="Text Box 6">
          <a:extLst>
            <a:ext uri="{FF2B5EF4-FFF2-40B4-BE49-F238E27FC236}">
              <a16:creationId xmlns:a16="http://schemas.microsoft.com/office/drawing/2014/main" id="{9718F9CC-50EF-4D4F-955B-A577A70646C6}"/>
            </a:ext>
          </a:extLst>
        </xdr:cNvPr>
        <xdr:cNvSpPr txBox="1">
          <a:spLocks noChangeArrowheads="1"/>
        </xdr:cNvSpPr>
      </xdr:nvSpPr>
      <xdr:spPr bwMode="auto">
        <a:xfrm>
          <a:off x="17316450" y="111347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123825</xdr:colOff>
      <xdr:row>219</xdr:row>
      <xdr:rowOff>0</xdr:rowOff>
    </xdr:from>
    <xdr:ext cx="118237" cy="224933"/>
    <xdr:sp macro="" textlink="">
      <xdr:nvSpPr>
        <xdr:cNvPr id="5" name="Text Box 6">
          <a:extLst>
            <a:ext uri="{FF2B5EF4-FFF2-40B4-BE49-F238E27FC236}">
              <a16:creationId xmlns:a16="http://schemas.microsoft.com/office/drawing/2014/main" id="{9B00F555-5764-44E3-B78B-ACC4B8F34BE0}"/>
            </a:ext>
          </a:extLst>
        </xdr:cNvPr>
        <xdr:cNvSpPr txBox="1">
          <a:spLocks noChangeArrowheads="1"/>
        </xdr:cNvSpPr>
      </xdr:nvSpPr>
      <xdr:spPr bwMode="auto">
        <a:xfrm>
          <a:off x="17202150" y="851249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248</xdr:row>
      <xdr:rowOff>0</xdr:rowOff>
    </xdr:from>
    <xdr:ext cx="118237" cy="224933"/>
    <xdr:sp macro="" textlink="">
      <xdr:nvSpPr>
        <xdr:cNvPr id="6" name="Text Box 6">
          <a:extLst>
            <a:ext uri="{FF2B5EF4-FFF2-40B4-BE49-F238E27FC236}">
              <a16:creationId xmlns:a16="http://schemas.microsoft.com/office/drawing/2014/main" id="{71267155-BA69-4343-A8D1-1E2BB8512576}"/>
            </a:ext>
          </a:extLst>
        </xdr:cNvPr>
        <xdr:cNvSpPr txBox="1">
          <a:spLocks noChangeArrowheads="1"/>
        </xdr:cNvSpPr>
      </xdr:nvSpPr>
      <xdr:spPr bwMode="auto">
        <a:xfrm>
          <a:off x="17249775" y="1183005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238125</xdr:colOff>
      <xdr:row>192</xdr:row>
      <xdr:rowOff>0</xdr:rowOff>
    </xdr:from>
    <xdr:ext cx="118237" cy="224933"/>
    <xdr:sp macro="" textlink="">
      <xdr:nvSpPr>
        <xdr:cNvPr id="7" name="Text Box 6">
          <a:extLst>
            <a:ext uri="{FF2B5EF4-FFF2-40B4-BE49-F238E27FC236}">
              <a16:creationId xmlns:a16="http://schemas.microsoft.com/office/drawing/2014/main" id="{92B1A00F-D4EA-483A-A6FF-A7403952A497}"/>
            </a:ext>
          </a:extLst>
        </xdr:cNvPr>
        <xdr:cNvSpPr txBox="1">
          <a:spLocks noChangeArrowheads="1"/>
        </xdr:cNvSpPr>
      </xdr:nvSpPr>
      <xdr:spPr bwMode="auto">
        <a:xfrm>
          <a:off x="17316450" y="598170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123825</xdr:colOff>
      <xdr:row>191</xdr:row>
      <xdr:rowOff>0</xdr:rowOff>
    </xdr:from>
    <xdr:ext cx="118237" cy="224933"/>
    <xdr:sp macro="" textlink="">
      <xdr:nvSpPr>
        <xdr:cNvPr id="8" name="Text Box 6">
          <a:extLst>
            <a:ext uri="{FF2B5EF4-FFF2-40B4-BE49-F238E27FC236}">
              <a16:creationId xmlns:a16="http://schemas.microsoft.com/office/drawing/2014/main" id="{94FA5A9B-1BA1-4F02-842C-B2F8B73752EC}"/>
            </a:ext>
          </a:extLst>
        </xdr:cNvPr>
        <xdr:cNvSpPr txBox="1">
          <a:spLocks noChangeArrowheads="1"/>
        </xdr:cNvSpPr>
      </xdr:nvSpPr>
      <xdr:spPr bwMode="auto">
        <a:xfrm>
          <a:off x="17202150" y="5855017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229</xdr:row>
      <xdr:rowOff>0</xdr:rowOff>
    </xdr:from>
    <xdr:ext cx="118237" cy="224933"/>
    <xdr:sp macro="" textlink="">
      <xdr:nvSpPr>
        <xdr:cNvPr id="9" name="Text Box 6">
          <a:extLst>
            <a:ext uri="{FF2B5EF4-FFF2-40B4-BE49-F238E27FC236}">
              <a16:creationId xmlns:a16="http://schemas.microsoft.com/office/drawing/2014/main" id="{7657F142-8DFF-44D7-90DE-745E2377EBEA}"/>
            </a:ext>
          </a:extLst>
        </xdr:cNvPr>
        <xdr:cNvSpPr txBox="1">
          <a:spLocks noChangeArrowheads="1"/>
        </xdr:cNvSpPr>
      </xdr:nvSpPr>
      <xdr:spPr bwMode="auto">
        <a:xfrm>
          <a:off x="17249775" y="9592627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238125</xdr:colOff>
      <xdr:row>170</xdr:row>
      <xdr:rowOff>0</xdr:rowOff>
    </xdr:from>
    <xdr:ext cx="118237" cy="224933"/>
    <xdr:sp macro="" textlink="">
      <xdr:nvSpPr>
        <xdr:cNvPr id="10" name="Text Box 6">
          <a:extLst>
            <a:ext uri="{FF2B5EF4-FFF2-40B4-BE49-F238E27FC236}">
              <a16:creationId xmlns:a16="http://schemas.microsoft.com/office/drawing/2014/main" id="{AD878139-188A-451F-8203-5AF7A7D14F5C}"/>
            </a:ext>
          </a:extLst>
        </xdr:cNvPr>
        <xdr:cNvSpPr txBox="1">
          <a:spLocks noChangeArrowheads="1"/>
        </xdr:cNvSpPr>
      </xdr:nvSpPr>
      <xdr:spPr bwMode="auto">
        <a:xfrm>
          <a:off x="17316450" y="3690937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264</xdr:row>
      <xdr:rowOff>0</xdr:rowOff>
    </xdr:from>
    <xdr:ext cx="118237" cy="224933"/>
    <xdr:sp macro="" textlink="">
      <xdr:nvSpPr>
        <xdr:cNvPr id="11" name="Text Box 6">
          <a:extLst>
            <a:ext uri="{FF2B5EF4-FFF2-40B4-BE49-F238E27FC236}">
              <a16:creationId xmlns:a16="http://schemas.microsoft.com/office/drawing/2014/main" id="{5CDED734-0157-4AD6-A7A6-924A44EC1B41}"/>
            </a:ext>
          </a:extLst>
        </xdr:cNvPr>
        <xdr:cNvSpPr txBox="1">
          <a:spLocks noChangeArrowheads="1"/>
        </xdr:cNvSpPr>
      </xdr:nvSpPr>
      <xdr:spPr bwMode="auto">
        <a:xfrm>
          <a:off x="17287875" y="13383577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12" name="Text Box 7">
          <a:extLst>
            <a:ext uri="{FF2B5EF4-FFF2-40B4-BE49-F238E27FC236}">
              <a16:creationId xmlns:a16="http://schemas.microsoft.com/office/drawing/2014/main" id="{67A217E5-D8C4-46EF-8E83-E76C610DD3AF}"/>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13" name="Text Box 8">
          <a:extLst>
            <a:ext uri="{FF2B5EF4-FFF2-40B4-BE49-F238E27FC236}">
              <a16:creationId xmlns:a16="http://schemas.microsoft.com/office/drawing/2014/main" id="{35B83DF6-338B-4BEA-BB54-0516A45B1D2E}"/>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14" name="Text Box 9">
          <a:extLst>
            <a:ext uri="{FF2B5EF4-FFF2-40B4-BE49-F238E27FC236}">
              <a16:creationId xmlns:a16="http://schemas.microsoft.com/office/drawing/2014/main" id="{6FDCC992-F202-4A54-9A98-478BAAFAD668}"/>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15" name="Text Box 10">
          <a:extLst>
            <a:ext uri="{FF2B5EF4-FFF2-40B4-BE49-F238E27FC236}">
              <a16:creationId xmlns:a16="http://schemas.microsoft.com/office/drawing/2014/main" id="{92EECDDE-AC69-4581-971F-BA630D76C5E1}"/>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twoCellAnchor editAs="oneCell">
    <xdr:from>
      <xdr:col>9</xdr:col>
      <xdr:colOff>152400</xdr:colOff>
      <xdr:row>222</xdr:row>
      <xdr:rowOff>0</xdr:rowOff>
    </xdr:from>
    <xdr:to>
      <xdr:col>9</xdr:col>
      <xdr:colOff>314325</xdr:colOff>
      <xdr:row>234</xdr:row>
      <xdr:rowOff>273050</xdr:rowOff>
    </xdr:to>
    <xdr:sp macro="" textlink="">
      <xdr:nvSpPr>
        <xdr:cNvPr id="16" name="Text Box 11">
          <a:extLst>
            <a:ext uri="{FF2B5EF4-FFF2-40B4-BE49-F238E27FC236}">
              <a16:creationId xmlns:a16="http://schemas.microsoft.com/office/drawing/2014/main" id="{757DDE80-E823-48E3-ACCA-FC2C632D37D8}"/>
            </a:ext>
          </a:extLst>
        </xdr:cNvPr>
        <xdr:cNvSpPr txBox="1">
          <a:spLocks noChangeArrowheads="1"/>
        </xdr:cNvSpPr>
      </xdr:nvSpPr>
      <xdr:spPr bwMode="auto">
        <a:xfrm>
          <a:off x="17230725" y="87934800"/>
          <a:ext cx="161925" cy="263525"/>
        </a:xfrm>
        <a:prstGeom prst="rect">
          <a:avLst/>
        </a:prstGeom>
        <a:noFill/>
        <a:ln w="9525">
          <a:noFill/>
          <a:miter lim="800000"/>
          <a:headEnd/>
          <a:tailEnd/>
        </a:ln>
      </xdr:spPr>
      <xdr:txBody>
        <a:bodyPr vertOverflow="clip" wrap="square" lIns="27432" tIns="18288" rIns="0" bIns="0" anchor="t" upright="1"/>
        <a:lstStyle/>
        <a:p>
          <a:pPr algn="l" rtl="0">
            <a:defRPr sz="1000"/>
          </a:pPr>
          <a:r>
            <a:rPr lang="en-CA" sz="1400" b="0" i="0" u="none" strike="noStrike" baseline="0">
              <a:solidFill>
                <a:srgbClr val="000000"/>
              </a:solidFill>
              <a:latin typeface="Arial"/>
              <a:cs typeface="Arial"/>
            </a:rPr>
            <a:t> </a:t>
          </a:r>
        </a:p>
      </xdr:txBody>
    </xdr:sp>
    <xdr:clientData/>
  </xdr:twoCellAnchor>
  <xdr:oneCellAnchor>
    <xdr:from>
      <xdr:col>9</xdr:col>
      <xdr:colOff>209550</xdr:colOff>
      <xdr:row>222</xdr:row>
      <xdr:rowOff>0</xdr:rowOff>
    </xdr:from>
    <xdr:ext cx="68352" cy="224933"/>
    <xdr:sp macro="" textlink="">
      <xdr:nvSpPr>
        <xdr:cNvPr id="17" name="Text Box 12">
          <a:extLst>
            <a:ext uri="{FF2B5EF4-FFF2-40B4-BE49-F238E27FC236}">
              <a16:creationId xmlns:a16="http://schemas.microsoft.com/office/drawing/2014/main" id="{AEB1D3C0-F63F-42ED-97A1-64C7C0B98908}"/>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18" name="Text Box 13">
          <a:extLst>
            <a:ext uri="{FF2B5EF4-FFF2-40B4-BE49-F238E27FC236}">
              <a16:creationId xmlns:a16="http://schemas.microsoft.com/office/drawing/2014/main" id="{151C2C63-7768-467D-9F20-57621419FB3D}"/>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19" name="Text Box 32">
          <a:extLst>
            <a:ext uri="{FF2B5EF4-FFF2-40B4-BE49-F238E27FC236}">
              <a16:creationId xmlns:a16="http://schemas.microsoft.com/office/drawing/2014/main" id="{1C0070BE-352F-4E12-A224-A7635A67626B}"/>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20" name="Text Box 33">
          <a:extLst>
            <a:ext uri="{FF2B5EF4-FFF2-40B4-BE49-F238E27FC236}">
              <a16:creationId xmlns:a16="http://schemas.microsoft.com/office/drawing/2014/main" id="{4C8BC25F-E39C-4498-ACD2-17A47AD2EA2A}"/>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21" name="Text Box 34">
          <a:extLst>
            <a:ext uri="{FF2B5EF4-FFF2-40B4-BE49-F238E27FC236}">
              <a16:creationId xmlns:a16="http://schemas.microsoft.com/office/drawing/2014/main" id="{2A59EC26-04FD-4DD5-984F-C01383D0C9A3}"/>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22" name="Text Box 35">
          <a:extLst>
            <a:ext uri="{FF2B5EF4-FFF2-40B4-BE49-F238E27FC236}">
              <a16:creationId xmlns:a16="http://schemas.microsoft.com/office/drawing/2014/main" id="{8B2CCA6C-FDC6-4D57-97BA-A3D1A76F9E1F}"/>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23" name="Text Box 36">
          <a:extLst>
            <a:ext uri="{FF2B5EF4-FFF2-40B4-BE49-F238E27FC236}">
              <a16:creationId xmlns:a16="http://schemas.microsoft.com/office/drawing/2014/main" id="{EE8D3FBF-3C15-4CA5-AC18-27CA65DE601C}"/>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24" name="Text Box 37">
          <a:extLst>
            <a:ext uri="{FF2B5EF4-FFF2-40B4-BE49-F238E27FC236}">
              <a16:creationId xmlns:a16="http://schemas.microsoft.com/office/drawing/2014/main" id="{7D5A9E48-5FF3-41E1-AC1C-B343C4D35E78}"/>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25" name="Text Box 38">
          <a:extLst>
            <a:ext uri="{FF2B5EF4-FFF2-40B4-BE49-F238E27FC236}">
              <a16:creationId xmlns:a16="http://schemas.microsoft.com/office/drawing/2014/main" id="{1A8A829B-6497-4483-AD14-6FE9C045A63D}"/>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26" name="Text Box 39">
          <a:extLst>
            <a:ext uri="{FF2B5EF4-FFF2-40B4-BE49-F238E27FC236}">
              <a16:creationId xmlns:a16="http://schemas.microsoft.com/office/drawing/2014/main" id="{55401566-B8BF-4540-87F3-7F59B04C81BC}"/>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27" name="Text Box 7">
          <a:extLst>
            <a:ext uri="{FF2B5EF4-FFF2-40B4-BE49-F238E27FC236}">
              <a16:creationId xmlns:a16="http://schemas.microsoft.com/office/drawing/2014/main" id="{E1F856FE-8041-4B82-A1C3-8DFECFADC507}"/>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28" name="Text Box 8">
          <a:extLst>
            <a:ext uri="{FF2B5EF4-FFF2-40B4-BE49-F238E27FC236}">
              <a16:creationId xmlns:a16="http://schemas.microsoft.com/office/drawing/2014/main" id="{37CB621B-1573-4441-B675-D7FF51F7176D}"/>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29" name="Text Box 12">
          <a:extLst>
            <a:ext uri="{FF2B5EF4-FFF2-40B4-BE49-F238E27FC236}">
              <a16:creationId xmlns:a16="http://schemas.microsoft.com/office/drawing/2014/main" id="{B1CA65AD-ADCC-4086-8AC7-CAB1F2920F22}"/>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30" name="Text Box 13">
          <a:extLst>
            <a:ext uri="{FF2B5EF4-FFF2-40B4-BE49-F238E27FC236}">
              <a16:creationId xmlns:a16="http://schemas.microsoft.com/office/drawing/2014/main" id="{69F5BD90-F3B2-46A1-AC75-E12B9A9D4671}"/>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31" name="Text Box 7">
          <a:extLst>
            <a:ext uri="{FF2B5EF4-FFF2-40B4-BE49-F238E27FC236}">
              <a16:creationId xmlns:a16="http://schemas.microsoft.com/office/drawing/2014/main" id="{4686ADE2-8668-48B6-80AB-AA470F753451}"/>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32" name="Text Box 8">
          <a:extLst>
            <a:ext uri="{FF2B5EF4-FFF2-40B4-BE49-F238E27FC236}">
              <a16:creationId xmlns:a16="http://schemas.microsoft.com/office/drawing/2014/main" id="{34FEC1F7-911D-40E6-B53E-8CF075E6FECA}"/>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33" name="Text Box 12">
          <a:extLst>
            <a:ext uri="{FF2B5EF4-FFF2-40B4-BE49-F238E27FC236}">
              <a16:creationId xmlns:a16="http://schemas.microsoft.com/office/drawing/2014/main" id="{831B9EE7-EAC8-4F7F-ADC9-BEDFE6B346C8}"/>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34" name="Text Box 13">
          <a:extLst>
            <a:ext uri="{FF2B5EF4-FFF2-40B4-BE49-F238E27FC236}">
              <a16:creationId xmlns:a16="http://schemas.microsoft.com/office/drawing/2014/main" id="{1F29FEB8-CBF5-4C2E-A617-20B400270560}"/>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35" name="Text Box 7">
          <a:extLst>
            <a:ext uri="{FF2B5EF4-FFF2-40B4-BE49-F238E27FC236}">
              <a16:creationId xmlns:a16="http://schemas.microsoft.com/office/drawing/2014/main" id="{C2FA934F-8175-49A5-8C42-BEF7D1C8A22A}"/>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36" name="Text Box 8">
          <a:extLst>
            <a:ext uri="{FF2B5EF4-FFF2-40B4-BE49-F238E27FC236}">
              <a16:creationId xmlns:a16="http://schemas.microsoft.com/office/drawing/2014/main" id="{D1DCDD6C-26BA-438D-82FE-6FE6B5BD2552}"/>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37" name="Text Box 12">
          <a:extLst>
            <a:ext uri="{FF2B5EF4-FFF2-40B4-BE49-F238E27FC236}">
              <a16:creationId xmlns:a16="http://schemas.microsoft.com/office/drawing/2014/main" id="{F96961EC-4E09-452B-A545-395D8EF17CFC}"/>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68352" cy="224933"/>
    <xdr:sp macro="" textlink="">
      <xdr:nvSpPr>
        <xdr:cNvPr id="38" name="Text Box 13">
          <a:extLst>
            <a:ext uri="{FF2B5EF4-FFF2-40B4-BE49-F238E27FC236}">
              <a16:creationId xmlns:a16="http://schemas.microsoft.com/office/drawing/2014/main" id="{8AA50AF6-8DCC-4EF8-8969-E5985A95740B}"/>
            </a:ext>
          </a:extLst>
        </xdr:cNvPr>
        <xdr:cNvSpPr txBox="1">
          <a:spLocks noChangeArrowheads="1"/>
        </xdr:cNvSpPr>
      </xdr:nvSpPr>
      <xdr:spPr bwMode="auto">
        <a:xfrm>
          <a:off x="17287875" y="879348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222</xdr:row>
      <xdr:rowOff>0</xdr:rowOff>
    </xdr:from>
    <xdr:ext cx="118237" cy="224933"/>
    <xdr:sp macro="" textlink="">
      <xdr:nvSpPr>
        <xdr:cNvPr id="39" name="Text Box 6">
          <a:extLst>
            <a:ext uri="{FF2B5EF4-FFF2-40B4-BE49-F238E27FC236}">
              <a16:creationId xmlns:a16="http://schemas.microsoft.com/office/drawing/2014/main" id="{472F246B-DF34-453C-87CB-9ADEB36F9D6E}"/>
            </a:ext>
          </a:extLst>
        </xdr:cNvPr>
        <xdr:cNvSpPr txBox="1">
          <a:spLocks noChangeArrowheads="1"/>
        </xdr:cNvSpPr>
      </xdr:nvSpPr>
      <xdr:spPr bwMode="auto">
        <a:xfrm>
          <a:off x="17287875" y="879348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432</xdr:row>
      <xdr:rowOff>0</xdr:rowOff>
    </xdr:from>
    <xdr:ext cx="118237" cy="224933"/>
    <xdr:sp macro="" textlink="">
      <xdr:nvSpPr>
        <xdr:cNvPr id="40" name="Text Box 6">
          <a:extLst>
            <a:ext uri="{FF2B5EF4-FFF2-40B4-BE49-F238E27FC236}">
              <a16:creationId xmlns:a16="http://schemas.microsoft.com/office/drawing/2014/main" id="{0CEC5432-DDCA-49DB-949E-2E22D544C646}"/>
            </a:ext>
          </a:extLst>
        </xdr:cNvPr>
        <xdr:cNvSpPr txBox="1">
          <a:spLocks noChangeArrowheads="1"/>
        </xdr:cNvSpPr>
      </xdr:nvSpPr>
      <xdr:spPr bwMode="auto">
        <a:xfrm>
          <a:off x="17173575" y="1218438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298</xdr:row>
      <xdr:rowOff>0</xdr:rowOff>
    </xdr:from>
    <xdr:ext cx="118237" cy="224933"/>
    <xdr:sp macro="" textlink="">
      <xdr:nvSpPr>
        <xdr:cNvPr id="41" name="Text Box 6">
          <a:extLst>
            <a:ext uri="{FF2B5EF4-FFF2-40B4-BE49-F238E27FC236}">
              <a16:creationId xmlns:a16="http://schemas.microsoft.com/office/drawing/2014/main" id="{6263D144-4ABA-4854-8221-5B72AA26A15E}"/>
            </a:ext>
          </a:extLst>
        </xdr:cNvPr>
        <xdr:cNvSpPr txBox="1">
          <a:spLocks noChangeArrowheads="1"/>
        </xdr:cNvSpPr>
      </xdr:nvSpPr>
      <xdr:spPr bwMode="auto">
        <a:xfrm>
          <a:off x="17173575" y="36195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541</xdr:row>
      <xdr:rowOff>0</xdr:rowOff>
    </xdr:from>
    <xdr:ext cx="118237" cy="224933"/>
    <xdr:sp macro="" textlink="">
      <xdr:nvSpPr>
        <xdr:cNvPr id="42" name="Text Box 6">
          <a:extLst>
            <a:ext uri="{FF2B5EF4-FFF2-40B4-BE49-F238E27FC236}">
              <a16:creationId xmlns:a16="http://schemas.microsoft.com/office/drawing/2014/main" id="{A87802E0-F231-4BFB-A2BA-FACF29E31045}"/>
            </a:ext>
          </a:extLst>
        </xdr:cNvPr>
        <xdr:cNvSpPr txBox="1">
          <a:spLocks noChangeArrowheads="1"/>
        </xdr:cNvSpPr>
      </xdr:nvSpPr>
      <xdr:spPr bwMode="auto">
        <a:xfrm>
          <a:off x="17716500" y="702659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541</xdr:row>
      <xdr:rowOff>0</xdr:rowOff>
    </xdr:from>
    <xdr:ext cx="118237" cy="224933"/>
    <xdr:sp macro="" textlink="">
      <xdr:nvSpPr>
        <xdr:cNvPr id="43" name="Text Box 6">
          <a:extLst>
            <a:ext uri="{FF2B5EF4-FFF2-40B4-BE49-F238E27FC236}">
              <a16:creationId xmlns:a16="http://schemas.microsoft.com/office/drawing/2014/main" id="{B937CE78-58A0-4BC2-843A-39583427EC1B}"/>
            </a:ext>
          </a:extLst>
        </xdr:cNvPr>
        <xdr:cNvSpPr txBox="1">
          <a:spLocks noChangeArrowheads="1"/>
        </xdr:cNvSpPr>
      </xdr:nvSpPr>
      <xdr:spPr bwMode="auto">
        <a:xfrm>
          <a:off x="17716500" y="702659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118237" cy="224933"/>
    <xdr:sp macro="" textlink="">
      <xdr:nvSpPr>
        <xdr:cNvPr id="44" name="Text Box 6">
          <a:extLst>
            <a:ext uri="{FF2B5EF4-FFF2-40B4-BE49-F238E27FC236}">
              <a16:creationId xmlns:a16="http://schemas.microsoft.com/office/drawing/2014/main" id="{D8AA8C92-12C4-469C-86CC-00622A34906B}"/>
            </a:ext>
          </a:extLst>
        </xdr:cNvPr>
        <xdr:cNvSpPr txBox="1">
          <a:spLocks noChangeArrowheads="1"/>
        </xdr:cNvSpPr>
      </xdr:nvSpPr>
      <xdr:spPr bwMode="auto">
        <a:xfrm>
          <a:off x="17716500" y="928973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577</xdr:row>
      <xdr:rowOff>0</xdr:rowOff>
    </xdr:from>
    <xdr:ext cx="68352" cy="224933"/>
    <xdr:sp macro="" textlink="">
      <xdr:nvSpPr>
        <xdr:cNvPr id="45" name="Text Box 7">
          <a:extLst>
            <a:ext uri="{FF2B5EF4-FFF2-40B4-BE49-F238E27FC236}">
              <a16:creationId xmlns:a16="http://schemas.microsoft.com/office/drawing/2014/main" id="{2D019EDC-91CC-4BCA-BF5D-9A1DE83AD92A}"/>
            </a:ext>
          </a:extLst>
        </xdr:cNvPr>
        <xdr:cNvSpPr txBox="1">
          <a:spLocks noChangeArrowheads="1"/>
        </xdr:cNvSpPr>
      </xdr:nvSpPr>
      <xdr:spPr bwMode="auto">
        <a:xfrm>
          <a:off x="17535525"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577</xdr:row>
      <xdr:rowOff>0</xdr:rowOff>
    </xdr:from>
    <xdr:ext cx="68352" cy="224933"/>
    <xdr:sp macro="" textlink="">
      <xdr:nvSpPr>
        <xdr:cNvPr id="46" name="Text Box 8">
          <a:extLst>
            <a:ext uri="{FF2B5EF4-FFF2-40B4-BE49-F238E27FC236}">
              <a16:creationId xmlns:a16="http://schemas.microsoft.com/office/drawing/2014/main" id="{0E4FA816-1CBC-4FB3-8E16-7D7E5A51F15F}"/>
            </a:ext>
          </a:extLst>
        </xdr:cNvPr>
        <xdr:cNvSpPr txBox="1">
          <a:spLocks noChangeArrowheads="1"/>
        </xdr:cNvSpPr>
      </xdr:nvSpPr>
      <xdr:spPr bwMode="auto">
        <a:xfrm>
          <a:off x="17535525"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47" name="Text Box 9">
          <a:extLst>
            <a:ext uri="{FF2B5EF4-FFF2-40B4-BE49-F238E27FC236}">
              <a16:creationId xmlns:a16="http://schemas.microsoft.com/office/drawing/2014/main" id="{6DFCDF78-8330-422B-9176-19AD3E46A947}"/>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48" name="Text Box 10">
          <a:extLst>
            <a:ext uri="{FF2B5EF4-FFF2-40B4-BE49-F238E27FC236}">
              <a16:creationId xmlns:a16="http://schemas.microsoft.com/office/drawing/2014/main" id="{CDC3EFCB-924F-40CF-927D-9C55A0376576}"/>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twoCellAnchor editAs="oneCell">
    <xdr:from>
      <xdr:col>9</xdr:col>
      <xdr:colOff>152400</xdr:colOff>
      <xdr:row>577</xdr:row>
      <xdr:rowOff>0</xdr:rowOff>
    </xdr:from>
    <xdr:to>
      <xdr:col>9</xdr:col>
      <xdr:colOff>314325</xdr:colOff>
      <xdr:row>588</xdr:row>
      <xdr:rowOff>304786</xdr:rowOff>
    </xdr:to>
    <xdr:sp macro="" textlink="">
      <xdr:nvSpPr>
        <xdr:cNvPr id="49" name="Text Box 11">
          <a:extLst>
            <a:ext uri="{FF2B5EF4-FFF2-40B4-BE49-F238E27FC236}">
              <a16:creationId xmlns:a16="http://schemas.microsoft.com/office/drawing/2014/main" id="{896C762C-F089-4751-BDAB-BBD177589400}"/>
            </a:ext>
          </a:extLst>
        </xdr:cNvPr>
        <xdr:cNvSpPr txBox="1">
          <a:spLocks noChangeArrowheads="1"/>
        </xdr:cNvSpPr>
      </xdr:nvSpPr>
      <xdr:spPr bwMode="auto">
        <a:xfrm>
          <a:off x="17687925" y="92897325"/>
          <a:ext cx="161925" cy="276211"/>
        </a:xfrm>
        <a:prstGeom prst="rect">
          <a:avLst/>
        </a:prstGeom>
        <a:noFill/>
        <a:ln w="9525">
          <a:noFill/>
          <a:miter lim="800000"/>
          <a:headEnd/>
          <a:tailEnd/>
        </a:ln>
      </xdr:spPr>
      <xdr:txBody>
        <a:bodyPr vertOverflow="clip" wrap="square" lIns="27432" tIns="18288" rIns="0" bIns="0" anchor="t" upright="1"/>
        <a:lstStyle/>
        <a:p>
          <a:pPr algn="l" rtl="0">
            <a:defRPr sz="1000"/>
          </a:pPr>
          <a:r>
            <a:rPr lang="en-CA" sz="1400" b="0" i="0" u="none" strike="noStrike" baseline="0">
              <a:solidFill>
                <a:srgbClr val="000000"/>
              </a:solidFill>
              <a:latin typeface="Arial"/>
              <a:cs typeface="Arial"/>
            </a:rPr>
            <a:t> </a:t>
          </a:r>
        </a:p>
      </xdr:txBody>
    </xdr:sp>
    <xdr:clientData/>
  </xdr:twoCellAnchor>
  <xdr:oneCellAnchor>
    <xdr:from>
      <xdr:col>9</xdr:col>
      <xdr:colOff>0</xdr:colOff>
      <xdr:row>577</xdr:row>
      <xdr:rowOff>0</xdr:rowOff>
    </xdr:from>
    <xdr:ext cx="68352" cy="224933"/>
    <xdr:sp macro="" textlink="">
      <xdr:nvSpPr>
        <xdr:cNvPr id="50" name="Text Box 12">
          <a:extLst>
            <a:ext uri="{FF2B5EF4-FFF2-40B4-BE49-F238E27FC236}">
              <a16:creationId xmlns:a16="http://schemas.microsoft.com/office/drawing/2014/main" id="{39483D78-B226-40FD-B04B-2B9A4F0D447A}"/>
            </a:ext>
          </a:extLst>
        </xdr:cNvPr>
        <xdr:cNvSpPr txBox="1">
          <a:spLocks noChangeArrowheads="1"/>
        </xdr:cNvSpPr>
      </xdr:nvSpPr>
      <xdr:spPr bwMode="auto">
        <a:xfrm>
          <a:off x="17535525"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577</xdr:row>
      <xdr:rowOff>0</xdr:rowOff>
    </xdr:from>
    <xdr:ext cx="68352" cy="224933"/>
    <xdr:sp macro="" textlink="">
      <xdr:nvSpPr>
        <xdr:cNvPr id="51" name="Text Box 13">
          <a:extLst>
            <a:ext uri="{FF2B5EF4-FFF2-40B4-BE49-F238E27FC236}">
              <a16:creationId xmlns:a16="http://schemas.microsoft.com/office/drawing/2014/main" id="{82449065-AFC9-4710-BEFD-C02FCDD19EBD}"/>
            </a:ext>
          </a:extLst>
        </xdr:cNvPr>
        <xdr:cNvSpPr txBox="1">
          <a:spLocks noChangeArrowheads="1"/>
        </xdr:cNvSpPr>
      </xdr:nvSpPr>
      <xdr:spPr bwMode="auto">
        <a:xfrm>
          <a:off x="17535525"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52" name="Text Box 32">
          <a:extLst>
            <a:ext uri="{FF2B5EF4-FFF2-40B4-BE49-F238E27FC236}">
              <a16:creationId xmlns:a16="http://schemas.microsoft.com/office/drawing/2014/main" id="{79EEB54B-9F0D-4664-A7DE-B48397CF710B}"/>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53" name="Text Box 33">
          <a:extLst>
            <a:ext uri="{FF2B5EF4-FFF2-40B4-BE49-F238E27FC236}">
              <a16:creationId xmlns:a16="http://schemas.microsoft.com/office/drawing/2014/main" id="{1CCEB7D8-3840-4511-A8FA-D3D8E1CB04F7}"/>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54" name="Text Box 34">
          <a:extLst>
            <a:ext uri="{FF2B5EF4-FFF2-40B4-BE49-F238E27FC236}">
              <a16:creationId xmlns:a16="http://schemas.microsoft.com/office/drawing/2014/main" id="{22E77483-2E5C-43E6-98F5-7B170CF9E98C}"/>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55" name="Text Box 35">
          <a:extLst>
            <a:ext uri="{FF2B5EF4-FFF2-40B4-BE49-F238E27FC236}">
              <a16:creationId xmlns:a16="http://schemas.microsoft.com/office/drawing/2014/main" id="{1776C337-01B3-4CD7-81EF-AF3CE1081024}"/>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56" name="Text Box 36">
          <a:extLst>
            <a:ext uri="{FF2B5EF4-FFF2-40B4-BE49-F238E27FC236}">
              <a16:creationId xmlns:a16="http://schemas.microsoft.com/office/drawing/2014/main" id="{2EFA8C69-D3C4-49C4-81D9-494465E7182D}"/>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57" name="Text Box 37">
          <a:extLst>
            <a:ext uri="{FF2B5EF4-FFF2-40B4-BE49-F238E27FC236}">
              <a16:creationId xmlns:a16="http://schemas.microsoft.com/office/drawing/2014/main" id="{B46B573D-642F-4AFD-BE6C-D6F0489AADFB}"/>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58" name="Text Box 38">
          <a:extLst>
            <a:ext uri="{FF2B5EF4-FFF2-40B4-BE49-F238E27FC236}">
              <a16:creationId xmlns:a16="http://schemas.microsoft.com/office/drawing/2014/main" id="{B5C2151F-510D-4C80-81EE-D41026A886F4}"/>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59" name="Text Box 39">
          <a:extLst>
            <a:ext uri="{FF2B5EF4-FFF2-40B4-BE49-F238E27FC236}">
              <a16:creationId xmlns:a16="http://schemas.microsoft.com/office/drawing/2014/main" id="{39CC612E-9D0B-45D8-B378-E4F279CD0FD2}"/>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60" name="Text Box 7">
          <a:extLst>
            <a:ext uri="{FF2B5EF4-FFF2-40B4-BE49-F238E27FC236}">
              <a16:creationId xmlns:a16="http://schemas.microsoft.com/office/drawing/2014/main" id="{E682360D-65C7-4CF7-BCB2-6EB134A511EA}"/>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61" name="Text Box 8">
          <a:extLst>
            <a:ext uri="{FF2B5EF4-FFF2-40B4-BE49-F238E27FC236}">
              <a16:creationId xmlns:a16="http://schemas.microsoft.com/office/drawing/2014/main" id="{0FBFF5D6-6D26-4DD3-8A23-4229356B32AD}"/>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62" name="Text Box 12">
          <a:extLst>
            <a:ext uri="{FF2B5EF4-FFF2-40B4-BE49-F238E27FC236}">
              <a16:creationId xmlns:a16="http://schemas.microsoft.com/office/drawing/2014/main" id="{250EE122-B6CA-44B5-A192-06879E23CC35}"/>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63" name="Text Box 13">
          <a:extLst>
            <a:ext uri="{FF2B5EF4-FFF2-40B4-BE49-F238E27FC236}">
              <a16:creationId xmlns:a16="http://schemas.microsoft.com/office/drawing/2014/main" id="{AE9CA014-94A0-4A4C-9E39-54E6B7C43D00}"/>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64" name="Text Box 7">
          <a:extLst>
            <a:ext uri="{FF2B5EF4-FFF2-40B4-BE49-F238E27FC236}">
              <a16:creationId xmlns:a16="http://schemas.microsoft.com/office/drawing/2014/main" id="{D091076D-52FE-4018-8928-FFBBFA292864}"/>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65" name="Text Box 8">
          <a:extLst>
            <a:ext uri="{FF2B5EF4-FFF2-40B4-BE49-F238E27FC236}">
              <a16:creationId xmlns:a16="http://schemas.microsoft.com/office/drawing/2014/main" id="{7680AFD4-A4A3-4C17-8F6D-436129D07A23}"/>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66" name="Text Box 12">
          <a:extLst>
            <a:ext uri="{FF2B5EF4-FFF2-40B4-BE49-F238E27FC236}">
              <a16:creationId xmlns:a16="http://schemas.microsoft.com/office/drawing/2014/main" id="{AB31F1CA-7B5F-402B-AC36-48304883E4DE}"/>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67" name="Text Box 13">
          <a:extLst>
            <a:ext uri="{FF2B5EF4-FFF2-40B4-BE49-F238E27FC236}">
              <a16:creationId xmlns:a16="http://schemas.microsoft.com/office/drawing/2014/main" id="{9566A28D-E96B-491A-83ED-5DF3BDF8E5B3}"/>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68" name="Text Box 7">
          <a:extLst>
            <a:ext uri="{FF2B5EF4-FFF2-40B4-BE49-F238E27FC236}">
              <a16:creationId xmlns:a16="http://schemas.microsoft.com/office/drawing/2014/main" id="{24259081-7EC6-43FB-9BFA-68A729D6F494}"/>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69" name="Text Box 8">
          <a:extLst>
            <a:ext uri="{FF2B5EF4-FFF2-40B4-BE49-F238E27FC236}">
              <a16:creationId xmlns:a16="http://schemas.microsoft.com/office/drawing/2014/main" id="{4B6A22D2-A973-4462-A383-6AEF2511A092}"/>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70" name="Text Box 12">
          <a:extLst>
            <a:ext uri="{FF2B5EF4-FFF2-40B4-BE49-F238E27FC236}">
              <a16:creationId xmlns:a16="http://schemas.microsoft.com/office/drawing/2014/main" id="{0AEE48D7-E8DA-4A53-879C-B33EF42A11D5}"/>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68352" cy="224933"/>
    <xdr:sp macro="" textlink="">
      <xdr:nvSpPr>
        <xdr:cNvPr id="71" name="Text Box 13">
          <a:extLst>
            <a:ext uri="{FF2B5EF4-FFF2-40B4-BE49-F238E27FC236}">
              <a16:creationId xmlns:a16="http://schemas.microsoft.com/office/drawing/2014/main" id="{8C19BDA1-BE56-4AB3-B3C8-2257A8157F88}"/>
            </a:ext>
          </a:extLst>
        </xdr:cNvPr>
        <xdr:cNvSpPr txBox="1">
          <a:spLocks noChangeArrowheads="1"/>
        </xdr:cNvSpPr>
      </xdr:nvSpPr>
      <xdr:spPr bwMode="auto">
        <a:xfrm>
          <a:off x="17716500" y="928973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577</xdr:row>
      <xdr:rowOff>0</xdr:rowOff>
    </xdr:from>
    <xdr:ext cx="118237" cy="224933"/>
    <xdr:sp macro="" textlink="">
      <xdr:nvSpPr>
        <xdr:cNvPr id="72" name="Text Box 6">
          <a:extLst>
            <a:ext uri="{FF2B5EF4-FFF2-40B4-BE49-F238E27FC236}">
              <a16:creationId xmlns:a16="http://schemas.microsoft.com/office/drawing/2014/main" id="{218E6123-BE51-4644-B50B-1963E19020D3}"/>
            </a:ext>
          </a:extLst>
        </xdr:cNvPr>
        <xdr:cNvSpPr txBox="1">
          <a:spLocks noChangeArrowheads="1"/>
        </xdr:cNvSpPr>
      </xdr:nvSpPr>
      <xdr:spPr bwMode="auto">
        <a:xfrm>
          <a:off x="17716500" y="928973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577</xdr:row>
      <xdr:rowOff>0</xdr:rowOff>
    </xdr:from>
    <xdr:ext cx="118237" cy="224933"/>
    <xdr:sp macro="" textlink="">
      <xdr:nvSpPr>
        <xdr:cNvPr id="73" name="Text Box 6">
          <a:extLst>
            <a:ext uri="{FF2B5EF4-FFF2-40B4-BE49-F238E27FC236}">
              <a16:creationId xmlns:a16="http://schemas.microsoft.com/office/drawing/2014/main" id="{B446C67A-5A1A-4384-B79C-9A2B0126AD3B}"/>
            </a:ext>
          </a:extLst>
        </xdr:cNvPr>
        <xdr:cNvSpPr txBox="1">
          <a:spLocks noChangeArrowheads="1"/>
        </xdr:cNvSpPr>
      </xdr:nvSpPr>
      <xdr:spPr bwMode="auto">
        <a:xfrm>
          <a:off x="17535525" y="928973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577</xdr:row>
      <xdr:rowOff>0</xdr:rowOff>
    </xdr:from>
    <xdr:ext cx="118237" cy="224933"/>
    <xdr:sp macro="" textlink="">
      <xdr:nvSpPr>
        <xdr:cNvPr id="74" name="Text Box 6">
          <a:extLst>
            <a:ext uri="{FF2B5EF4-FFF2-40B4-BE49-F238E27FC236}">
              <a16:creationId xmlns:a16="http://schemas.microsoft.com/office/drawing/2014/main" id="{D7DB9A38-CA15-40C5-A096-A86549615AC1}"/>
            </a:ext>
          </a:extLst>
        </xdr:cNvPr>
        <xdr:cNvSpPr txBox="1">
          <a:spLocks noChangeArrowheads="1"/>
        </xdr:cNvSpPr>
      </xdr:nvSpPr>
      <xdr:spPr bwMode="auto">
        <a:xfrm>
          <a:off x="17535525" y="928973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tabColor theme="1" tint="0.499984740745262"/>
  </sheetPr>
  <dimension ref="A1:P199"/>
  <sheetViews>
    <sheetView topLeftCell="A106" zoomScale="60" zoomScaleNormal="60" zoomScaleSheetLayoutView="50" workbookViewId="0">
      <selection activeCell="A4" sqref="A4:J140"/>
    </sheetView>
  </sheetViews>
  <sheetFormatPr defaultRowHeight="12.75" x14ac:dyDescent="0.2"/>
  <cols>
    <col min="1" max="1" width="14.140625" style="45" customWidth="1"/>
    <col min="2" max="2" width="16.140625" customWidth="1"/>
    <col min="3" max="3" width="14" customWidth="1"/>
    <col min="4" max="4" width="27.5703125" customWidth="1"/>
    <col min="5" max="5" width="41.42578125" customWidth="1"/>
    <col min="6" max="6" width="22.85546875" customWidth="1"/>
    <col min="7" max="7" width="19.7109375" customWidth="1"/>
    <col min="8" max="8" width="45.140625" customWidth="1"/>
    <col min="9" max="9" width="55.140625" customWidth="1"/>
    <col min="10" max="10" width="26.140625" style="67" customWidth="1"/>
    <col min="11" max="11" width="7.7109375" customWidth="1"/>
    <col min="12" max="12" width="8.7109375" customWidth="1"/>
  </cols>
  <sheetData>
    <row r="1" spans="1:16" ht="45" customHeight="1" x14ac:dyDescent="0.4">
      <c r="A1" s="222" t="s">
        <v>214</v>
      </c>
      <c r="B1" s="222"/>
      <c r="C1" s="222"/>
      <c r="D1" s="222"/>
      <c r="E1" s="222"/>
      <c r="F1" s="222"/>
      <c r="G1" s="222"/>
      <c r="H1" s="222"/>
      <c r="I1" s="222"/>
      <c r="J1" s="222"/>
    </row>
    <row r="2" spans="1:16" ht="18" x14ac:dyDescent="0.25">
      <c r="A2" s="17"/>
      <c r="B2" s="19"/>
      <c r="C2" s="19"/>
      <c r="D2" s="16"/>
      <c r="E2" s="17"/>
      <c r="F2" s="17"/>
      <c r="G2" s="17"/>
      <c r="H2" s="17"/>
      <c r="I2" s="17"/>
      <c r="J2" s="64"/>
    </row>
    <row r="3" spans="1:16" ht="99.95" customHeight="1" x14ac:dyDescent="0.2">
      <c r="A3" s="56" t="s">
        <v>5</v>
      </c>
      <c r="B3" s="57" t="s">
        <v>54</v>
      </c>
      <c r="C3" s="57" t="s">
        <v>30</v>
      </c>
      <c r="D3" s="57" t="s">
        <v>27</v>
      </c>
      <c r="E3" s="58" t="s">
        <v>34</v>
      </c>
      <c r="F3" s="57" t="s">
        <v>203</v>
      </c>
      <c r="G3" s="57" t="s">
        <v>31</v>
      </c>
      <c r="H3" s="58" t="s">
        <v>28</v>
      </c>
      <c r="I3" s="58" t="s">
        <v>29</v>
      </c>
      <c r="J3" s="57" t="s">
        <v>215</v>
      </c>
    </row>
    <row r="4" spans="1:16" s="20" customFormat="1" ht="39.75" customHeight="1" x14ac:dyDescent="0.2">
      <c r="A4" s="29">
        <v>2012</v>
      </c>
      <c r="B4" s="20" t="s">
        <v>48</v>
      </c>
      <c r="C4" s="4" t="s">
        <v>49</v>
      </c>
      <c r="D4" s="35" t="s">
        <v>0</v>
      </c>
      <c r="E4" s="4" t="s">
        <v>361</v>
      </c>
      <c r="F4" s="12" t="s">
        <v>362</v>
      </c>
      <c r="G4" s="1">
        <v>3485420</v>
      </c>
      <c r="H4" s="4" t="s">
        <v>363</v>
      </c>
      <c r="I4" s="2" t="s">
        <v>439</v>
      </c>
      <c r="J4" s="11">
        <v>2027</v>
      </c>
      <c r="K4" s="35"/>
      <c r="L4" s="35"/>
      <c r="M4" s="35"/>
      <c r="N4" s="35"/>
      <c r="O4" s="35"/>
      <c r="P4" s="35"/>
    </row>
    <row r="5" spans="1:16" s="20" customFormat="1" ht="57" customHeight="1" x14ac:dyDescent="0.2">
      <c r="A5" s="29">
        <v>2012</v>
      </c>
      <c r="B5" s="20" t="s">
        <v>48</v>
      </c>
      <c r="C5" s="4" t="s">
        <v>45</v>
      </c>
      <c r="D5" s="35" t="s">
        <v>0</v>
      </c>
      <c r="E5" s="4" t="s">
        <v>92</v>
      </c>
      <c r="F5" s="60" t="s">
        <v>210</v>
      </c>
      <c r="G5" s="1">
        <v>6033488</v>
      </c>
      <c r="H5" s="4" t="s">
        <v>466</v>
      </c>
      <c r="I5" s="4" t="s">
        <v>412</v>
      </c>
      <c r="J5" s="11">
        <v>4941</v>
      </c>
      <c r="K5" s="35"/>
      <c r="L5" s="35"/>
      <c r="M5" s="35"/>
      <c r="N5" s="35"/>
      <c r="O5" s="35"/>
      <c r="P5" s="35"/>
    </row>
    <row r="6" spans="1:16" s="20" customFormat="1" ht="96" customHeight="1" x14ac:dyDescent="0.2">
      <c r="A6" s="29">
        <v>2012</v>
      </c>
      <c r="B6" s="20" t="s">
        <v>48</v>
      </c>
      <c r="C6" s="4" t="s">
        <v>49</v>
      </c>
      <c r="D6" s="35" t="s">
        <v>0</v>
      </c>
      <c r="E6" s="4" t="s">
        <v>23</v>
      </c>
      <c r="F6" s="8" t="s">
        <v>360</v>
      </c>
      <c r="G6" s="2">
        <v>6036190</v>
      </c>
      <c r="H6" s="4" t="s">
        <v>466</v>
      </c>
      <c r="I6" s="2" t="s">
        <v>437</v>
      </c>
      <c r="J6" s="11">
        <v>304262</v>
      </c>
      <c r="K6" s="35"/>
      <c r="L6" s="35"/>
      <c r="M6" s="35"/>
      <c r="N6" s="35"/>
      <c r="O6" s="35"/>
      <c r="P6" s="35"/>
    </row>
    <row r="7" spans="1:16" s="20" customFormat="1" ht="40.5" customHeight="1" x14ac:dyDescent="0.2">
      <c r="A7" s="35">
        <v>2012</v>
      </c>
      <c r="B7" s="35" t="s">
        <v>50</v>
      </c>
      <c r="C7" s="35" t="s">
        <v>4</v>
      </c>
      <c r="D7" s="35" t="s">
        <v>13</v>
      </c>
      <c r="E7" s="4" t="s">
        <v>16</v>
      </c>
      <c r="F7" s="13" t="s">
        <v>229</v>
      </c>
      <c r="G7" s="13">
        <v>6011297</v>
      </c>
      <c r="H7" s="4" t="s">
        <v>86</v>
      </c>
      <c r="I7" s="4" t="s">
        <v>283</v>
      </c>
      <c r="J7" s="11">
        <v>983</v>
      </c>
      <c r="K7" s="35"/>
      <c r="L7" s="35"/>
      <c r="M7" s="35"/>
      <c r="N7" s="35"/>
      <c r="O7" s="35"/>
      <c r="P7" s="35"/>
    </row>
    <row r="8" spans="1:16" s="20" customFormat="1" ht="79.5" customHeight="1" x14ac:dyDescent="0.2">
      <c r="A8" s="35">
        <v>2012</v>
      </c>
      <c r="B8" s="35" t="s">
        <v>50</v>
      </c>
      <c r="C8" s="35" t="s">
        <v>4</v>
      </c>
      <c r="D8" s="35" t="s">
        <v>13</v>
      </c>
      <c r="E8" s="4" t="s">
        <v>16</v>
      </c>
      <c r="F8" s="13" t="s">
        <v>158</v>
      </c>
      <c r="G8" s="13">
        <v>6031520</v>
      </c>
      <c r="H8" s="4" t="s">
        <v>86</v>
      </c>
      <c r="I8" s="4" t="s">
        <v>159</v>
      </c>
      <c r="J8" s="11">
        <v>15132</v>
      </c>
      <c r="K8" s="35"/>
      <c r="L8" s="35"/>
      <c r="M8" s="35"/>
      <c r="N8" s="35"/>
      <c r="O8" s="35"/>
      <c r="P8" s="35"/>
    </row>
    <row r="9" spans="1:16" s="20" customFormat="1" ht="63.75" customHeight="1" x14ac:dyDescent="0.2">
      <c r="A9" s="35">
        <v>2012</v>
      </c>
      <c r="B9" s="35" t="s">
        <v>50</v>
      </c>
      <c r="C9" s="35" t="s">
        <v>4</v>
      </c>
      <c r="D9" s="35" t="s">
        <v>13</v>
      </c>
      <c r="E9" s="4" t="s">
        <v>16</v>
      </c>
      <c r="F9" s="13" t="s">
        <v>230</v>
      </c>
      <c r="G9" s="13">
        <v>6035566</v>
      </c>
      <c r="H9" s="4" t="s">
        <v>86</v>
      </c>
      <c r="I9" s="4" t="s">
        <v>285</v>
      </c>
      <c r="J9" s="11">
        <v>31363</v>
      </c>
      <c r="K9" s="35"/>
      <c r="L9" s="35"/>
      <c r="M9" s="35"/>
      <c r="N9" s="35"/>
      <c r="O9" s="35"/>
      <c r="P9" s="35"/>
    </row>
    <row r="10" spans="1:16" s="20" customFormat="1" ht="59.25" customHeight="1" x14ac:dyDescent="0.2">
      <c r="A10" s="20">
        <v>2012</v>
      </c>
      <c r="B10" s="20" t="s">
        <v>48</v>
      </c>
      <c r="C10" s="20" t="s">
        <v>49</v>
      </c>
      <c r="D10" s="20" t="s">
        <v>13</v>
      </c>
      <c r="E10" s="4" t="s">
        <v>19</v>
      </c>
      <c r="F10" s="13" t="s">
        <v>110</v>
      </c>
      <c r="G10" s="2" t="s">
        <v>100</v>
      </c>
      <c r="H10" s="4" t="s">
        <v>86</v>
      </c>
      <c r="I10" s="2" t="s">
        <v>157</v>
      </c>
      <c r="J10" s="11">
        <v>42538</v>
      </c>
      <c r="K10" s="35"/>
      <c r="L10" s="35"/>
      <c r="M10" s="35"/>
      <c r="N10" s="35"/>
      <c r="O10" s="35"/>
      <c r="P10" s="35"/>
    </row>
    <row r="11" spans="1:16" s="20" customFormat="1" ht="96.75" customHeight="1" x14ac:dyDescent="0.2">
      <c r="A11" s="35">
        <v>2012</v>
      </c>
      <c r="B11" s="35" t="s">
        <v>50</v>
      </c>
      <c r="C11" s="20" t="s">
        <v>49</v>
      </c>
      <c r="D11" s="35" t="s">
        <v>13</v>
      </c>
      <c r="E11" s="2" t="s">
        <v>24</v>
      </c>
      <c r="F11" s="13" t="s">
        <v>244</v>
      </c>
      <c r="G11" s="13" t="s">
        <v>245</v>
      </c>
      <c r="H11" s="4" t="s">
        <v>87</v>
      </c>
      <c r="I11" s="4" t="s">
        <v>298</v>
      </c>
      <c r="J11" s="11">
        <v>4598</v>
      </c>
      <c r="K11" s="35"/>
      <c r="L11" s="35"/>
      <c r="M11" s="35"/>
      <c r="N11" s="35"/>
      <c r="O11" s="35"/>
      <c r="P11" s="35"/>
    </row>
    <row r="12" spans="1:16" s="20" customFormat="1" ht="81.75" customHeight="1" x14ac:dyDescent="0.2">
      <c r="A12" s="35">
        <v>2012</v>
      </c>
      <c r="B12" s="35" t="s">
        <v>50</v>
      </c>
      <c r="C12" s="35" t="s">
        <v>4</v>
      </c>
      <c r="D12" s="35" t="s">
        <v>13</v>
      </c>
      <c r="E12" s="4" t="s">
        <v>16</v>
      </c>
      <c r="F12" s="13" t="s">
        <v>160</v>
      </c>
      <c r="G12" s="13">
        <v>6032131</v>
      </c>
      <c r="H12" s="4" t="s">
        <v>161</v>
      </c>
      <c r="I12" s="4" t="s">
        <v>162</v>
      </c>
      <c r="J12" s="11">
        <v>16889</v>
      </c>
      <c r="K12" s="35"/>
      <c r="L12" s="35"/>
      <c r="M12" s="35"/>
      <c r="N12" s="35"/>
      <c r="O12" s="35"/>
      <c r="P12" s="35"/>
    </row>
    <row r="13" spans="1:16" s="20" customFormat="1" ht="99.75" customHeight="1" x14ac:dyDescent="0.2">
      <c r="A13" s="20">
        <v>2012</v>
      </c>
      <c r="B13" s="20" t="s">
        <v>48</v>
      </c>
      <c r="C13" s="20" t="s">
        <v>49</v>
      </c>
      <c r="D13" s="20" t="s">
        <v>13</v>
      </c>
      <c r="E13" s="4" t="s">
        <v>19</v>
      </c>
      <c r="F13" s="13" t="s">
        <v>128</v>
      </c>
      <c r="G13" s="2" t="s">
        <v>89</v>
      </c>
      <c r="H13" s="4" t="s">
        <v>90</v>
      </c>
      <c r="I13" s="2" t="s">
        <v>397</v>
      </c>
      <c r="J13" s="11">
        <v>14704</v>
      </c>
      <c r="K13" s="35"/>
      <c r="L13" s="35"/>
      <c r="M13" s="35"/>
      <c r="N13" s="35"/>
      <c r="O13" s="35"/>
      <c r="P13" s="35"/>
    </row>
    <row r="14" spans="1:16" s="20" customFormat="1" ht="105.75" customHeight="1" x14ac:dyDescent="0.2">
      <c r="A14" s="35">
        <v>2012</v>
      </c>
      <c r="B14" s="35" t="s">
        <v>50</v>
      </c>
      <c r="C14" s="20" t="s">
        <v>49</v>
      </c>
      <c r="D14" s="35" t="s">
        <v>13</v>
      </c>
      <c r="E14" s="2" t="s">
        <v>19</v>
      </c>
      <c r="F14" s="13" t="s">
        <v>129</v>
      </c>
      <c r="G14" s="4" t="s">
        <v>130</v>
      </c>
      <c r="H14" s="4" t="s">
        <v>57</v>
      </c>
      <c r="I14" s="4" t="s">
        <v>305</v>
      </c>
      <c r="J14" s="11">
        <v>348232</v>
      </c>
      <c r="K14" s="35"/>
      <c r="L14" s="35"/>
      <c r="M14" s="35"/>
      <c r="N14" s="35"/>
      <c r="O14" s="35"/>
      <c r="P14" s="35"/>
    </row>
    <row r="15" spans="1:16" s="20" customFormat="1" ht="64.5" customHeight="1" x14ac:dyDescent="0.2">
      <c r="A15" s="35">
        <v>2012</v>
      </c>
      <c r="B15" s="35" t="s">
        <v>48</v>
      </c>
      <c r="C15" s="35" t="s">
        <v>49</v>
      </c>
      <c r="D15" s="35" t="s">
        <v>53</v>
      </c>
      <c r="E15" s="4" t="s">
        <v>56</v>
      </c>
      <c r="F15" s="8" t="s">
        <v>381</v>
      </c>
      <c r="G15" s="2">
        <v>6035320</v>
      </c>
      <c r="H15" s="4" t="s">
        <v>9</v>
      </c>
      <c r="I15" s="2" t="s">
        <v>457</v>
      </c>
      <c r="J15" s="11">
        <v>3867</v>
      </c>
      <c r="K15" s="35"/>
      <c r="L15" s="35"/>
      <c r="M15" s="35"/>
      <c r="N15" s="35"/>
      <c r="O15" s="35"/>
      <c r="P15" s="35"/>
    </row>
    <row r="16" spans="1:16" s="20" customFormat="1" ht="57.75" customHeight="1" x14ac:dyDescent="0.2">
      <c r="A16" s="35">
        <v>2012</v>
      </c>
      <c r="B16" s="35" t="s">
        <v>50</v>
      </c>
      <c r="C16" s="35" t="s">
        <v>4</v>
      </c>
      <c r="D16" s="35" t="s">
        <v>13</v>
      </c>
      <c r="E16" s="4" t="s">
        <v>38</v>
      </c>
      <c r="F16" s="13" t="s">
        <v>220</v>
      </c>
      <c r="G16" s="4">
        <v>6036298</v>
      </c>
      <c r="H16" s="4" t="s">
        <v>58</v>
      </c>
      <c r="I16" s="4" t="s">
        <v>276</v>
      </c>
      <c r="J16" s="11">
        <v>255412</v>
      </c>
      <c r="K16" s="35"/>
      <c r="L16" s="35"/>
      <c r="M16" s="35"/>
      <c r="N16" s="35"/>
      <c r="O16" s="35"/>
      <c r="P16" s="35"/>
    </row>
    <row r="17" spans="1:16" s="20" customFormat="1" ht="87.75" customHeight="1" x14ac:dyDescent="0.2">
      <c r="A17" s="20">
        <v>2012</v>
      </c>
      <c r="B17" s="20" t="s">
        <v>48</v>
      </c>
      <c r="C17" s="20" t="s">
        <v>45</v>
      </c>
      <c r="D17" s="20" t="s">
        <v>13</v>
      </c>
      <c r="E17" s="2" t="s">
        <v>69</v>
      </c>
      <c r="F17" s="13" t="s">
        <v>131</v>
      </c>
      <c r="G17" s="13">
        <v>6029244</v>
      </c>
      <c r="H17" s="4" t="s">
        <v>132</v>
      </c>
      <c r="I17" s="4" t="s">
        <v>394</v>
      </c>
      <c r="J17" s="11">
        <v>29543</v>
      </c>
      <c r="K17" s="35"/>
      <c r="L17" s="35"/>
      <c r="M17" s="35"/>
      <c r="N17" s="35"/>
      <c r="O17" s="35"/>
      <c r="P17" s="35"/>
    </row>
    <row r="18" spans="1:16" s="20" customFormat="1" ht="56.25" customHeight="1" x14ac:dyDescent="0.2">
      <c r="A18" s="20">
        <v>2012</v>
      </c>
      <c r="B18" s="20" t="s">
        <v>48</v>
      </c>
      <c r="C18" s="20" t="s">
        <v>45</v>
      </c>
      <c r="D18" s="20" t="s">
        <v>13</v>
      </c>
      <c r="E18" s="2" t="s">
        <v>69</v>
      </c>
      <c r="F18" s="13" t="s">
        <v>325</v>
      </c>
      <c r="G18" s="4" t="s">
        <v>326</v>
      </c>
      <c r="H18" s="4" t="s">
        <v>132</v>
      </c>
      <c r="I18" s="4" t="s">
        <v>395</v>
      </c>
      <c r="J18" s="11">
        <v>21370</v>
      </c>
      <c r="K18" s="35"/>
      <c r="L18" s="35"/>
      <c r="M18" s="35"/>
      <c r="N18" s="35"/>
      <c r="O18" s="35"/>
      <c r="P18" s="35"/>
    </row>
    <row r="19" spans="1:16" s="20" customFormat="1" ht="146.25" customHeight="1" x14ac:dyDescent="0.2">
      <c r="A19" s="29">
        <v>2012</v>
      </c>
      <c r="B19" s="20" t="s">
        <v>48</v>
      </c>
      <c r="C19" s="4" t="s">
        <v>49</v>
      </c>
      <c r="D19" s="35" t="s">
        <v>0</v>
      </c>
      <c r="E19" s="4" t="s">
        <v>23</v>
      </c>
      <c r="F19" s="8" t="s">
        <v>357</v>
      </c>
      <c r="G19" s="2" t="s">
        <v>358</v>
      </c>
      <c r="H19" s="4" t="s">
        <v>132</v>
      </c>
      <c r="I19" s="2" t="s">
        <v>133</v>
      </c>
      <c r="J19" s="11">
        <v>15184</v>
      </c>
      <c r="K19" s="35"/>
      <c r="L19" s="35"/>
      <c r="M19" s="35"/>
      <c r="N19" s="35"/>
      <c r="O19" s="35"/>
      <c r="P19" s="35"/>
    </row>
    <row r="20" spans="1:16" s="20" customFormat="1" ht="130.5" customHeight="1" x14ac:dyDescent="0.2">
      <c r="A20" s="35">
        <v>2012</v>
      </c>
      <c r="B20" s="35" t="s">
        <v>50</v>
      </c>
      <c r="C20" s="20" t="s">
        <v>49</v>
      </c>
      <c r="D20" s="35" t="s">
        <v>13</v>
      </c>
      <c r="E20" s="2" t="s">
        <v>19</v>
      </c>
      <c r="F20" s="13" t="s">
        <v>254</v>
      </c>
      <c r="G20" s="4" t="s">
        <v>255</v>
      </c>
      <c r="H20" s="4" t="s">
        <v>256</v>
      </c>
      <c r="I20" s="4" t="s">
        <v>306</v>
      </c>
      <c r="J20" s="11">
        <v>247654</v>
      </c>
      <c r="K20" s="35"/>
      <c r="L20" s="35"/>
      <c r="M20" s="35"/>
      <c r="N20" s="35"/>
      <c r="O20" s="35"/>
      <c r="P20" s="35"/>
    </row>
    <row r="21" spans="1:16" s="20" customFormat="1" ht="104.25" customHeight="1" x14ac:dyDescent="0.2">
      <c r="A21" s="29">
        <v>2012</v>
      </c>
      <c r="B21" s="20" t="s">
        <v>48</v>
      </c>
      <c r="C21" s="20" t="s">
        <v>3</v>
      </c>
      <c r="D21" s="35" t="s">
        <v>0</v>
      </c>
      <c r="E21" s="2" t="s">
        <v>52</v>
      </c>
      <c r="F21" s="12" t="s">
        <v>134</v>
      </c>
      <c r="G21" s="1">
        <v>6029695</v>
      </c>
      <c r="H21" s="4" t="s">
        <v>111</v>
      </c>
      <c r="I21" s="4" t="s">
        <v>404</v>
      </c>
      <c r="J21" s="11">
        <v>17063</v>
      </c>
      <c r="K21" s="35"/>
      <c r="L21" s="35"/>
      <c r="M21" s="35"/>
      <c r="N21" s="35"/>
      <c r="O21" s="35"/>
      <c r="P21" s="35"/>
    </row>
    <row r="22" spans="1:16" s="20" customFormat="1" ht="144.75" customHeight="1" x14ac:dyDescent="0.2">
      <c r="A22" s="35">
        <v>2012</v>
      </c>
      <c r="B22" s="35" t="s">
        <v>50</v>
      </c>
      <c r="C22" s="20" t="s">
        <v>49</v>
      </c>
      <c r="D22" s="35" t="s">
        <v>13</v>
      </c>
      <c r="E22" s="2" t="s">
        <v>20</v>
      </c>
      <c r="F22" s="13" t="s">
        <v>47</v>
      </c>
      <c r="G22" s="4" t="s">
        <v>257</v>
      </c>
      <c r="H22" s="4" t="s">
        <v>121</v>
      </c>
      <c r="I22" s="4" t="s">
        <v>307</v>
      </c>
      <c r="J22" s="11">
        <v>245880</v>
      </c>
      <c r="K22" s="35"/>
      <c r="L22" s="35"/>
      <c r="M22" s="35"/>
      <c r="N22" s="35"/>
      <c r="O22" s="35"/>
      <c r="P22" s="35"/>
    </row>
    <row r="23" spans="1:16" s="20" customFormat="1" ht="81.75" customHeight="1" x14ac:dyDescent="0.2">
      <c r="A23" s="35">
        <v>2012</v>
      </c>
      <c r="B23" s="35" t="s">
        <v>50</v>
      </c>
      <c r="C23" s="35" t="s">
        <v>4</v>
      </c>
      <c r="D23" s="35" t="s">
        <v>13</v>
      </c>
      <c r="E23" s="4" t="s">
        <v>40</v>
      </c>
      <c r="F23" s="13" t="s">
        <v>163</v>
      </c>
      <c r="G23" s="23">
        <v>6032389</v>
      </c>
      <c r="H23" s="4" t="s">
        <v>43</v>
      </c>
      <c r="I23" s="4" t="s">
        <v>281</v>
      </c>
      <c r="J23" s="11">
        <v>125209</v>
      </c>
      <c r="K23" s="35"/>
      <c r="L23" s="35"/>
      <c r="M23" s="35"/>
      <c r="N23" s="35"/>
      <c r="O23" s="35"/>
      <c r="P23" s="35"/>
    </row>
    <row r="24" spans="1:16" s="20" customFormat="1" ht="109.5" customHeight="1" x14ac:dyDescent="0.2">
      <c r="A24" s="4">
        <v>2012</v>
      </c>
      <c r="B24" s="20" t="s">
        <v>50</v>
      </c>
      <c r="C24" s="20" t="s">
        <v>8</v>
      </c>
      <c r="D24" s="20" t="s">
        <v>0</v>
      </c>
      <c r="E24" s="2" t="s">
        <v>135</v>
      </c>
      <c r="F24" s="13" t="s">
        <v>136</v>
      </c>
      <c r="G24" s="13">
        <v>6031929</v>
      </c>
      <c r="H24" s="4" t="s">
        <v>137</v>
      </c>
      <c r="I24" s="4" t="s">
        <v>316</v>
      </c>
      <c r="J24" s="11">
        <v>42372.36</v>
      </c>
      <c r="K24" s="35"/>
      <c r="L24" s="35"/>
      <c r="M24" s="35"/>
      <c r="N24" s="35"/>
      <c r="O24" s="35"/>
      <c r="P24" s="35"/>
    </row>
    <row r="25" spans="1:16" s="20" customFormat="1" ht="75.75" customHeight="1" x14ac:dyDescent="0.2">
      <c r="A25" s="35">
        <v>2012</v>
      </c>
      <c r="B25" s="35" t="s">
        <v>50</v>
      </c>
      <c r="C25" s="20" t="s">
        <v>49</v>
      </c>
      <c r="D25" s="35" t="s">
        <v>13</v>
      </c>
      <c r="E25" s="2" t="s">
        <v>33</v>
      </c>
      <c r="F25" s="4" t="s">
        <v>95</v>
      </c>
      <c r="G25" s="4" t="s">
        <v>55</v>
      </c>
      <c r="H25" s="4" t="s">
        <v>96</v>
      </c>
      <c r="I25" s="4" t="s">
        <v>97</v>
      </c>
      <c r="J25" s="11">
        <v>10652</v>
      </c>
      <c r="K25" s="35"/>
      <c r="L25" s="35"/>
      <c r="M25" s="35"/>
      <c r="N25" s="35"/>
      <c r="O25" s="35"/>
      <c r="P25" s="35"/>
    </row>
    <row r="26" spans="1:16" s="20" customFormat="1" ht="81" customHeight="1" x14ac:dyDescent="0.2">
      <c r="A26" s="35">
        <v>2012</v>
      </c>
      <c r="B26" s="35" t="s">
        <v>48</v>
      </c>
      <c r="C26" s="35" t="s">
        <v>49</v>
      </c>
      <c r="D26" s="35" t="s">
        <v>53</v>
      </c>
      <c r="E26" s="4" t="s">
        <v>33</v>
      </c>
      <c r="F26" s="2" t="s">
        <v>11</v>
      </c>
      <c r="G26" s="2" t="s">
        <v>59</v>
      </c>
      <c r="H26" s="4" t="s">
        <v>468</v>
      </c>
      <c r="I26" s="2" t="s">
        <v>445</v>
      </c>
      <c r="J26" s="11">
        <v>5064</v>
      </c>
      <c r="K26" s="35"/>
      <c r="L26" s="35"/>
      <c r="M26" s="35"/>
      <c r="N26" s="35"/>
      <c r="O26" s="35"/>
      <c r="P26" s="35"/>
    </row>
    <row r="27" spans="1:16" s="20" customFormat="1" ht="84.75" customHeight="1" x14ac:dyDescent="0.2">
      <c r="A27" s="20">
        <v>2012</v>
      </c>
      <c r="B27" s="20" t="s">
        <v>50</v>
      </c>
      <c r="C27" s="20" t="s">
        <v>8</v>
      </c>
      <c r="D27" s="20" t="s">
        <v>53</v>
      </c>
      <c r="E27" s="4" t="s">
        <v>135</v>
      </c>
      <c r="F27" s="8" t="s">
        <v>93</v>
      </c>
      <c r="G27" s="2">
        <v>6025203</v>
      </c>
      <c r="H27" s="4" t="s">
        <v>98</v>
      </c>
      <c r="I27" s="2" t="s">
        <v>112</v>
      </c>
      <c r="J27" s="11">
        <v>307195</v>
      </c>
      <c r="K27" s="35"/>
      <c r="L27" s="35"/>
      <c r="M27" s="35"/>
      <c r="N27" s="35"/>
      <c r="O27" s="35"/>
      <c r="P27" s="35"/>
    </row>
    <row r="28" spans="1:16" s="20" customFormat="1" ht="132.75" customHeight="1" x14ac:dyDescent="0.2">
      <c r="A28" s="20">
        <v>2012</v>
      </c>
      <c r="B28" s="20" t="s">
        <v>50</v>
      </c>
      <c r="C28" s="20" t="s">
        <v>8</v>
      </c>
      <c r="D28" s="20" t="s">
        <v>51</v>
      </c>
      <c r="E28" s="4" t="s">
        <v>261</v>
      </c>
      <c r="F28" s="13" t="s">
        <v>262</v>
      </c>
      <c r="G28" s="4">
        <v>6035340</v>
      </c>
      <c r="H28" s="4" t="s">
        <v>61</v>
      </c>
      <c r="I28" s="4" t="s">
        <v>310</v>
      </c>
      <c r="J28" s="11">
        <v>371801</v>
      </c>
      <c r="K28" s="35"/>
      <c r="L28" s="35"/>
      <c r="M28" s="35"/>
      <c r="N28" s="35"/>
      <c r="O28" s="35"/>
      <c r="P28" s="35"/>
    </row>
    <row r="29" spans="1:16" s="20" customFormat="1" ht="87" customHeight="1" x14ac:dyDescent="0.2">
      <c r="A29" s="29">
        <v>2012</v>
      </c>
      <c r="B29" s="20" t="s">
        <v>48</v>
      </c>
      <c r="C29" s="4" t="s">
        <v>45</v>
      </c>
      <c r="D29" s="35" t="s">
        <v>0</v>
      </c>
      <c r="E29" s="4" t="s">
        <v>92</v>
      </c>
      <c r="F29" s="60" t="s">
        <v>230</v>
      </c>
      <c r="G29" s="1">
        <v>6035563</v>
      </c>
      <c r="H29" s="4" t="s">
        <v>61</v>
      </c>
      <c r="I29" s="4" t="s">
        <v>424</v>
      </c>
      <c r="J29" s="11">
        <v>61056</v>
      </c>
      <c r="K29" s="35"/>
      <c r="L29" s="35"/>
      <c r="M29" s="35"/>
      <c r="N29" s="35"/>
      <c r="O29" s="35"/>
      <c r="P29" s="35"/>
    </row>
    <row r="30" spans="1:16" s="20" customFormat="1" ht="77.25" customHeight="1" x14ac:dyDescent="0.2">
      <c r="A30" s="29">
        <v>2012</v>
      </c>
      <c r="B30" s="20" t="s">
        <v>48</v>
      </c>
      <c r="C30" s="4" t="s">
        <v>45</v>
      </c>
      <c r="D30" s="35" t="s">
        <v>0</v>
      </c>
      <c r="E30" s="4" t="s">
        <v>92</v>
      </c>
      <c r="F30" s="60" t="s">
        <v>349</v>
      </c>
      <c r="G30" s="1">
        <v>6035851</v>
      </c>
      <c r="H30" s="4" t="s">
        <v>61</v>
      </c>
      <c r="I30" s="4" t="s">
        <v>427</v>
      </c>
      <c r="J30" s="11">
        <v>111936</v>
      </c>
      <c r="K30" s="35"/>
      <c r="L30" s="35"/>
      <c r="M30" s="35"/>
      <c r="N30" s="35"/>
      <c r="O30" s="35"/>
      <c r="P30" s="35"/>
    </row>
    <row r="31" spans="1:16" s="20" customFormat="1" ht="78.75" customHeight="1" x14ac:dyDescent="0.2">
      <c r="A31" s="29">
        <v>2012</v>
      </c>
      <c r="B31" s="20" t="s">
        <v>48</v>
      </c>
      <c r="C31" s="4" t="s">
        <v>45</v>
      </c>
      <c r="D31" s="35" t="s">
        <v>0</v>
      </c>
      <c r="E31" s="4" t="s">
        <v>92</v>
      </c>
      <c r="F31" s="60" t="s">
        <v>350</v>
      </c>
      <c r="G31" s="1">
        <v>6036215</v>
      </c>
      <c r="H31" s="4" t="s">
        <v>61</v>
      </c>
      <c r="I31" s="4" t="s">
        <v>428</v>
      </c>
      <c r="J31" s="11">
        <v>68688</v>
      </c>
      <c r="K31" s="35"/>
      <c r="L31" s="35"/>
      <c r="M31" s="35"/>
      <c r="N31" s="35"/>
      <c r="O31" s="35"/>
      <c r="P31" s="35"/>
    </row>
    <row r="32" spans="1:16" s="20" customFormat="1" ht="75.75" customHeight="1" x14ac:dyDescent="0.2">
      <c r="A32" s="29">
        <v>2012</v>
      </c>
      <c r="B32" s="20" t="s">
        <v>48</v>
      </c>
      <c r="C32" s="4" t="s">
        <v>45</v>
      </c>
      <c r="D32" s="35" t="s">
        <v>0</v>
      </c>
      <c r="E32" s="4" t="s">
        <v>92</v>
      </c>
      <c r="F32" s="60" t="s">
        <v>213</v>
      </c>
      <c r="G32" s="1">
        <v>6033851</v>
      </c>
      <c r="H32" s="4" t="s">
        <v>76</v>
      </c>
      <c r="I32" s="4" t="s">
        <v>414</v>
      </c>
      <c r="J32" s="11">
        <v>21334</v>
      </c>
      <c r="K32" s="35"/>
      <c r="L32" s="35"/>
      <c r="M32" s="35"/>
      <c r="N32" s="35"/>
      <c r="O32" s="35"/>
      <c r="P32" s="35"/>
    </row>
    <row r="33" spans="1:16" s="20" customFormat="1" ht="73.5" customHeight="1" x14ac:dyDescent="0.2">
      <c r="A33" s="29">
        <v>2012</v>
      </c>
      <c r="B33" s="20" t="s">
        <v>48</v>
      </c>
      <c r="C33" s="4" t="s">
        <v>45</v>
      </c>
      <c r="D33" s="35" t="s">
        <v>0</v>
      </c>
      <c r="E33" s="4" t="s">
        <v>92</v>
      </c>
      <c r="F33" s="60" t="s">
        <v>345</v>
      </c>
      <c r="G33" s="1">
        <v>6035088</v>
      </c>
      <c r="H33" s="4" t="s">
        <v>76</v>
      </c>
      <c r="I33" s="4" t="s">
        <v>420</v>
      </c>
      <c r="J33" s="11">
        <v>130537</v>
      </c>
      <c r="K33" s="35"/>
      <c r="L33" s="35"/>
      <c r="M33" s="35"/>
      <c r="N33" s="35"/>
      <c r="O33" s="35"/>
      <c r="P33" s="35"/>
    </row>
    <row r="34" spans="1:16" s="20" customFormat="1" ht="99" customHeight="1" x14ac:dyDescent="0.2">
      <c r="A34" s="29">
        <v>2012</v>
      </c>
      <c r="B34" s="20" t="s">
        <v>48</v>
      </c>
      <c r="C34" s="4" t="s">
        <v>45</v>
      </c>
      <c r="D34" s="35" t="s">
        <v>0</v>
      </c>
      <c r="E34" s="4" t="s">
        <v>92</v>
      </c>
      <c r="F34" s="60" t="s">
        <v>351</v>
      </c>
      <c r="G34" s="1">
        <v>6036407</v>
      </c>
      <c r="H34" s="4" t="s">
        <v>76</v>
      </c>
      <c r="I34" s="4" t="s">
        <v>430</v>
      </c>
      <c r="J34" s="11">
        <v>44758</v>
      </c>
      <c r="K34" s="35"/>
      <c r="L34" s="35"/>
      <c r="M34" s="35"/>
      <c r="N34" s="35"/>
      <c r="O34" s="35"/>
      <c r="P34" s="35"/>
    </row>
    <row r="35" spans="1:16" s="20" customFormat="1" ht="109.5" customHeight="1" x14ac:dyDescent="0.2">
      <c r="A35" s="35">
        <v>2012</v>
      </c>
      <c r="B35" s="35" t="s">
        <v>50</v>
      </c>
      <c r="C35" s="20" t="s">
        <v>49</v>
      </c>
      <c r="D35" s="35" t="s">
        <v>13</v>
      </c>
      <c r="E35" s="2" t="s">
        <v>24</v>
      </c>
      <c r="F35" s="13" t="s">
        <v>239</v>
      </c>
      <c r="G35" s="13" t="s">
        <v>240</v>
      </c>
      <c r="H35" s="4" t="s">
        <v>62</v>
      </c>
      <c r="I35" s="4" t="s">
        <v>295</v>
      </c>
      <c r="J35" s="11">
        <v>3102</v>
      </c>
      <c r="K35" s="35"/>
      <c r="L35" s="35"/>
      <c r="M35" s="35"/>
      <c r="N35" s="35"/>
      <c r="O35" s="35"/>
      <c r="P35" s="35"/>
    </row>
    <row r="36" spans="1:16" s="20" customFormat="1" ht="77.25" customHeight="1" x14ac:dyDescent="0.2">
      <c r="A36" s="35">
        <v>2012</v>
      </c>
      <c r="B36" s="35" t="s">
        <v>50</v>
      </c>
      <c r="C36" s="20" t="s">
        <v>49</v>
      </c>
      <c r="D36" s="35" t="s">
        <v>13</v>
      </c>
      <c r="E36" s="2" t="s">
        <v>24</v>
      </c>
      <c r="F36" s="13" t="s">
        <v>241</v>
      </c>
      <c r="G36" s="13" t="s">
        <v>242</v>
      </c>
      <c r="H36" s="4" t="s">
        <v>62</v>
      </c>
      <c r="I36" s="4" t="s">
        <v>296</v>
      </c>
      <c r="J36" s="11">
        <v>6493</v>
      </c>
      <c r="K36" s="35"/>
      <c r="L36" s="35"/>
      <c r="M36" s="35"/>
      <c r="N36" s="35"/>
      <c r="O36" s="35"/>
      <c r="P36" s="35"/>
    </row>
    <row r="37" spans="1:16" s="20" customFormat="1" ht="99.75" customHeight="1" x14ac:dyDescent="0.2">
      <c r="A37" s="35">
        <v>2012</v>
      </c>
      <c r="B37" s="35" t="s">
        <v>50</v>
      </c>
      <c r="C37" s="20" t="s">
        <v>49</v>
      </c>
      <c r="D37" s="35" t="s">
        <v>13</v>
      </c>
      <c r="E37" s="2" t="s">
        <v>24</v>
      </c>
      <c r="F37" s="13" t="s">
        <v>226</v>
      </c>
      <c r="G37" s="13" t="s">
        <v>243</v>
      </c>
      <c r="H37" s="4" t="s">
        <v>62</v>
      </c>
      <c r="I37" s="4" t="s">
        <v>297</v>
      </c>
      <c r="J37" s="11">
        <v>6494</v>
      </c>
      <c r="K37" s="35"/>
      <c r="L37" s="35"/>
      <c r="M37" s="35"/>
      <c r="N37" s="35"/>
      <c r="O37" s="35"/>
      <c r="P37" s="35"/>
    </row>
    <row r="38" spans="1:16" s="20" customFormat="1" ht="60" customHeight="1" x14ac:dyDescent="0.2">
      <c r="A38" s="35">
        <v>2012</v>
      </c>
      <c r="B38" s="35" t="s">
        <v>48</v>
      </c>
      <c r="C38" s="35" t="s">
        <v>49</v>
      </c>
      <c r="D38" s="20" t="s">
        <v>10</v>
      </c>
      <c r="E38" s="4" t="s">
        <v>21</v>
      </c>
      <c r="F38" s="12" t="s">
        <v>383</v>
      </c>
      <c r="G38" s="2">
        <v>34846</v>
      </c>
      <c r="H38" s="4" t="s">
        <v>384</v>
      </c>
      <c r="I38" s="2" t="s">
        <v>459</v>
      </c>
      <c r="J38" s="61">
        <v>72000</v>
      </c>
      <c r="K38" s="35"/>
      <c r="L38" s="35"/>
      <c r="M38" s="35"/>
      <c r="N38" s="35"/>
      <c r="O38" s="35"/>
      <c r="P38" s="35"/>
    </row>
    <row r="39" spans="1:16" s="20" customFormat="1" ht="118.5" customHeight="1" x14ac:dyDescent="0.2">
      <c r="A39" s="4">
        <v>2012</v>
      </c>
      <c r="B39" s="20" t="s">
        <v>50</v>
      </c>
      <c r="C39" s="20" t="s">
        <v>4</v>
      </c>
      <c r="D39" s="20" t="s">
        <v>0</v>
      </c>
      <c r="E39" s="4" t="s">
        <v>40</v>
      </c>
      <c r="F39" s="4" t="s">
        <v>269</v>
      </c>
      <c r="G39" s="4">
        <v>47016873</v>
      </c>
      <c r="H39" s="4" t="s">
        <v>63</v>
      </c>
      <c r="I39" s="4" t="s">
        <v>315</v>
      </c>
      <c r="J39" s="11">
        <v>291051</v>
      </c>
      <c r="K39" s="35"/>
      <c r="L39" s="35"/>
      <c r="M39" s="35"/>
      <c r="N39" s="35"/>
      <c r="O39" s="35"/>
      <c r="P39" s="35"/>
    </row>
    <row r="40" spans="1:16" s="20" customFormat="1" ht="92.25" customHeight="1" x14ac:dyDescent="0.2">
      <c r="A40" s="29">
        <v>2012</v>
      </c>
      <c r="B40" s="20" t="s">
        <v>48</v>
      </c>
      <c r="C40" s="20" t="s">
        <v>4</v>
      </c>
      <c r="D40" s="35" t="s">
        <v>0</v>
      </c>
      <c r="E40" s="4" t="s">
        <v>40</v>
      </c>
      <c r="F40" s="59" t="s">
        <v>205</v>
      </c>
      <c r="G40" s="23" t="s">
        <v>206</v>
      </c>
      <c r="H40" s="4" t="s">
        <v>63</v>
      </c>
      <c r="I40" s="4" t="s">
        <v>407</v>
      </c>
      <c r="J40" s="11">
        <v>35057</v>
      </c>
      <c r="K40" s="35"/>
      <c r="L40" s="35"/>
      <c r="M40" s="35"/>
      <c r="N40" s="35"/>
      <c r="O40" s="35"/>
      <c r="P40" s="35"/>
    </row>
    <row r="41" spans="1:16" s="20" customFormat="1" ht="63" customHeight="1" x14ac:dyDescent="0.2">
      <c r="A41" s="29">
        <v>2012</v>
      </c>
      <c r="B41" s="20" t="s">
        <v>48</v>
      </c>
      <c r="C41" s="4" t="s">
        <v>45</v>
      </c>
      <c r="D41" s="35" t="s">
        <v>0</v>
      </c>
      <c r="E41" s="4" t="s">
        <v>92</v>
      </c>
      <c r="F41" s="60" t="s">
        <v>347</v>
      </c>
      <c r="G41" s="1">
        <v>6035487</v>
      </c>
      <c r="H41" s="4" t="s">
        <v>63</v>
      </c>
      <c r="I41" s="4" t="s">
        <v>429</v>
      </c>
      <c r="J41" s="11">
        <v>101607</v>
      </c>
      <c r="K41" s="35"/>
      <c r="L41" s="35"/>
      <c r="M41" s="35"/>
      <c r="N41" s="35"/>
      <c r="O41" s="35"/>
      <c r="P41" s="35"/>
    </row>
    <row r="42" spans="1:16" s="20" customFormat="1" ht="87" customHeight="1" x14ac:dyDescent="0.2">
      <c r="A42" s="35">
        <v>2012</v>
      </c>
      <c r="B42" s="35" t="s">
        <v>48</v>
      </c>
      <c r="C42" s="35" t="s">
        <v>49</v>
      </c>
      <c r="D42" s="35" t="s">
        <v>53</v>
      </c>
      <c r="E42" s="4" t="s">
        <v>33</v>
      </c>
      <c r="F42" s="2" t="s">
        <v>11</v>
      </c>
      <c r="G42" s="2" t="s">
        <v>59</v>
      </c>
      <c r="H42" s="4" t="s">
        <v>469</v>
      </c>
      <c r="I42" s="2" t="s">
        <v>446</v>
      </c>
      <c r="J42" s="11">
        <v>15823</v>
      </c>
      <c r="K42" s="35"/>
      <c r="L42" s="35"/>
      <c r="M42" s="35"/>
      <c r="N42" s="35"/>
      <c r="O42" s="35"/>
      <c r="P42" s="35"/>
    </row>
    <row r="43" spans="1:16" s="20" customFormat="1" ht="74.25" customHeight="1" x14ac:dyDescent="0.2">
      <c r="A43" s="35">
        <v>2012</v>
      </c>
      <c r="B43" s="35" t="s">
        <v>48</v>
      </c>
      <c r="C43" s="35" t="s">
        <v>45</v>
      </c>
      <c r="D43" s="35" t="s">
        <v>53</v>
      </c>
      <c r="E43" s="2" t="s">
        <v>69</v>
      </c>
      <c r="F43" s="8" t="s">
        <v>139</v>
      </c>
      <c r="G43" s="4">
        <v>6030803</v>
      </c>
      <c r="H43" s="4" t="s">
        <v>114</v>
      </c>
      <c r="I43" s="4" t="s">
        <v>444</v>
      </c>
      <c r="J43" s="11">
        <v>31716</v>
      </c>
      <c r="K43" s="35"/>
      <c r="L43" s="35"/>
      <c r="M43" s="35"/>
      <c r="N43" s="35"/>
      <c r="O43" s="35"/>
      <c r="P43" s="35"/>
    </row>
    <row r="44" spans="1:16" s="20" customFormat="1" ht="96" customHeight="1" x14ac:dyDescent="0.2">
      <c r="A44" s="35">
        <v>2012</v>
      </c>
      <c r="B44" s="35" t="s">
        <v>48</v>
      </c>
      <c r="C44" s="35" t="s">
        <v>49</v>
      </c>
      <c r="D44" s="35" t="s">
        <v>53</v>
      </c>
      <c r="E44" s="4" t="s">
        <v>56</v>
      </c>
      <c r="F44" s="8" t="s">
        <v>166</v>
      </c>
      <c r="G44" s="2">
        <v>6032544</v>
      </c>
      <c r="H44" s="4" t="s">
        <v>114</v>
      </c>
      <c r="I44" s="2" t="s">
        <v>455</v>
      </c>
      <c r="J44" s="11">
        <v>5641</v>
      </c>
      <c r="K44" s="35"/>
      <c r="L44" s="35"/>
      <c r="M44" s="35"/>
      <c r="N44" s="35"/>
      <c r="O44" s="35"/>
      <c r="P44" s="35"/>
    </row>
    <row r="45" spans="1:16" s="20" customFormat="1" ht="91.5" customHeight="1" x14ac:dyDescent="0.2">
      <c r="A45" s="20">
        <v>2012</v>
      </c>
      <c r="B45" s="20" t="s">
        <v>48</v>
      </c>
      <c r="C45" s="20" t="s">
        <v>49</v>
      </c>
      <c r="D45" s="20" t="s">
        <v>13</v>
      </c>
      <c r="E45" s="4" t="s">
        <v>33</v>
      </c>
      <c r="F45" s="2" t="s">
        <v>11</v>
      </c>
      <c r="G45" s="2" t="s">
        <v>327</v>
      </c>
      <c r="H45" s="4" t="s">
        <v>140</v>
      </c>
      <c r="I45" s="2" t="s">
        <v>396</v>
      </c>
      <c r="J45" s="11">
        <v>820</v>
      </c>
      <c r="K45" s="35"/>
      <c r="L45" s="35"/>
      <c r="M45" s="35"/>
      <c r="N45" s="35"/>
      <c r="O45" s="35"/>
      <c r="P45" s="35"/>
    </row>
    <row r="46" spans="1:16" s="20" customFormat="1" ht="101.25" customHeight="1" x14ac:dyDescent="0.2">
      <c r="A46" s="35">
        <v>2012</v>
      </c>
      <c r="B46" s="35" t="s">
        <v>48</v>
      </c>
      <c r="C46" s="35" t="s">
        <v>45</v>
      </c>
      <c r="D46" s="35" t="s">
        <v>53</v>
      </c>
      <c r="E46" s="2" t="s">
        <v>12</v>
      </c>
      <c r="F46" s="13" t="s">
        <v>372</v>
      </c>
      <c r="G46" s="4">
        <v>6034457</v>
      </c>
      <c r="H46" s="4" t="s">
        <v>167</v>
      </c>
      <c r="I46" s="4" t="s">
        <v>443</v>
      </c>
      <c r="J46" s="11">
        <v>51176</v>
      </c>
      <c r="K46" s="35"/>
      <c r="L46" s="35"/>
      <c r="M46" s="35"/>
      <c r="N46" s="35"/>
      <c r="O46" s="35"/>
      <c r="P46" s="35"/>
    </row>
    <row r="47" spans="1:16" s="20" customFormat="1" ht="44.25" customHeight="1" x14ac:dyDescent="0.2">
      <c r="A47" s="35">
        <v>2012</v>
      </c>
      <c r="B47" s="35" t="s">
        <v>50</v>
      </c>
      <c r="C47" s="35" t="s">
        <v>4</v>
      </c>
      <c r="D47" s="35" t="s">
        <v>13</v>
      </c>
      <c r="E47" s="4" t="s">
        <v>16</v>
      </c>
      <c r="F47" s="13" t="s">
        <v>101</v>
      </c>
      <c r="G47" s="13">
        <v>6022145</v>
      </c>
      <c r="H47" s="4" t="s">
        <v>141</v>
      </c>
      <c r="I47" s="4" t="s">
        <v>286</v>
      </c>
      <c r="J47" s="11">
        <v>19198</v>
      </c>
      <c r="K47" s="35"/>
      <c r="L47" s="35"/>
      <c r="M47" s="35"/>
      <c r="N47" s="35"/>
      <c r="O47" s="35"/>
      <c r="P47" s="35"/>
    </row>
    <row r="48" spans="1:16" s="20" customFormat="1" ht="80.25" customHeight="1" x14ac:dyDescent="0.2">
      <c r="A48" s="35">
        <v>2012</v>
      </c>
      <c r="B48" s="35" t="s">
        <v>50</v>
      </c>
      <c r="C48" s="35" t="s">
        <v>4</v>
      </c>
      <c r="D48" s="35" t="s">
        <v>13</v>
      </c>
      <c r="E48" s="4" t="s">
        <v>38</v>
      </c>
      <c r="F48" s="13" t="s">
        <v>224</v>
      </c>
      <c r="G48" s="4" t="s">
        <v>225</v>
      </c>
      <c r="H48" s="4" t="s">
        <v>168</v>
      </c>
      <c r="I48" s="4" t="s">
        <v>279</v>
      </c>
      <c r="J48" s="11">
        <v>3419</v>
      </c>
      <c r="K48" s="35"/>
      <c r="L48" s="35"/>
      <c r="M48" s="35"/>
      <c r="N48" s="35"/>
      <c r="O48" s="35"/>
      <c r="P48" s="35"/>
    </row>
    <row r="49" spans="1:16" s="20" customFormat="1" ht="51.75" customHeight="1" x14ac:dyDescent="0.2">
      <c r="A49" s="35">
        <v>2012</v>
      </c>
      <c r="B49" s="35" t="s">
        <v>50</v>
      </c>
      <c r="C49" s="20" t="s">
        <v>8</v>
      </c>
      <c r="D49" s="35" t="s">
        <v>13</v>
      </c>
      <c r="E49" s="4" t="s">
        <v>135</v>
      </c>
      <c r="F49" s="13" t="s">
        <v>169</v>
      </c>
      <c r="G49" s="13">
        <v>6033402</v>
      </c>
      <c r="H49" s="4" t="s">
        <v>42</v>
      </c>
      <c r="I49" s="4" t="s">
        <v>290</v>
      </c>
      <c r="J49" s="11">
        <v>71612</v>
      </c>
      <c r="K49" s="35"/>
      <c r="L49" s="35"/>
      <c r="M49" s="35"/>
      <c r="N49" s="35"/>
      <c r="O49" s="35"/>
      <c r="P49" s="35"/>
    </row>
    <row r="50" spans="1:16" s="20" customFormat="1" ht="54" customHeight="1" x14ac:dyDescent="0.2">
      <c r="A50" s="35">
        <v>2012</v>
      </c>
      <c r="B50" s="35" t="s">
        <v>48</v>
      </c>
      <c r="C50" s="35" t="s">
        <v>49</v>
      </c>
      <c r="D50" s="35" t="s">
        <v>53</v>
      </c>
      <c r="E50" s="4" t="s">
        <v>56</v>
      </c>
      <c r="F50" s="8" t="s">
        <v>378</v>
      </c>
      <c r="G50" s="2" t="s">
        <v>379</v>
      </c>
      <c r="H50" s="4" t="s">
        <v>470</v>
      </c>
      <c r="I50" s="2" t="s">
        <v>456</v>
      </c>
      <c r="J50" s="11">
        <v>32667</v>
      </c>
      <c r="K50" s="35"/>
      <c r="L50" s="35"/>
      <c r="M50" s="35"/>
      <c r="N50" s="35"/>
      <c r="O50" s="35"/>
      <c r="P50" s="35"/>
    </row>
    <row r="51" spans="1:16" s="20" customFormat="1" ht="76.5" customHeight="1" x14ac:dyDescent="0.2">
      <c r="A51" s="20">
        <v>2012</v>
      </c>
      <c r="B51" s="20" t="s">
        <v>48</v>
      </c>
      <c r="C51" s="20" t="s">
        <v>4</v>
      </c>
      <c r="D51" s="20" t="s">
        <v>13</v>
      </c>
      <c r="E51" s="4" t="s">
        <v>77</v>
      </c>
      <c r="F51" s="23" t="s">
        <v>318</v>
      </c>
      <c r="G51" s="23" t="s">
        <v>319</v>
      </c>
      <c r="H51" s="4" t="s">
        <v>170</v>
      </c>
      <c r="I51" s="2" t="s">
        <v>390</v>
      </c>
      <c r="J51" s="61">
        <v>814</v>
      </c>
      <c r="K51" s="35"/>
      <c r="L51" s="35"/>
      <c r="M51" s="35"/>
      <c r="N51" s="35"/>
      <c r="O51" s="35"/>
      <c r="P51" s="35"/>
    </row>
    <row r="52" spans="1:16" s="20" customFormat="1" ht="82.5" customHeight="1" x14ac:dyDescent="0.2">
      <c r="A52" s="35">
        <v>2012</v>
      </c>
      <c r="B52" s="35" t="s">
        <v>48</v>
      </c>
      <c r="C52" s="35" t="s">
        <v>49</v>
      </c>
      <c r="D52" s="35" t="s">
        <v>53</v>
      </c>
      <c r="E52" s="4" t="s">
        <v>33</v>
      </c>
      <c r="F52" s="2" t="s">
        <v>11</v>
      </c>
      <c r="G52" s="2" t="s">
        <v>59</v>
      </c>
      <c r="H52" s="4" t="s">
        <v>375</v>
      </c>
      <c r="I52" s="2" t="s">
        <v>447</v>
      </c>
      <c r="J52" s="11">
        <v>600</v>
      </c>
      <c r="K52" s="35"/>
      <c r="L52" s="35"/>
      <c r="M52" s="35"/>
      <c r="N52" s="35"/>
      <c r="O52" s="35"/>
      <c r="P52" s="35"/>
    </row>
    <row r="53" spans="1:16" s="20" customFormat="1" ht="72.75" customHeight="1" x14ac:dyDescent="0.2">
      <c r="A53" s="29">
        <v>2012</v>
      </c>
      <c r="B53" s="20" t="s">
        <v>48</v>
      </c>
      <c r="C53" s="4" t="s">
        <v>94</v>
      </c>
      <c r="D53" s="35" t="s">
        <v>0</v>
      </c>
      <c r="E53" s="4" t="s">
        <v>125</v>
      </c>
      <c r="F53" s="60" t="s">
        <v>208</v>
      </c>
      <c r="G53" s="1">
        <v>6033371</v>
      </c>
      <c r="H53" s="4" t="s">
        <v>65</v>
      </c>
      <c r="I53" s="4" t="s">
        <v>410</v>
      </c>
      <c r="J53" s="11">
        <v>10888</v>
      </c>
      <c r="K53" s="35"/>
      <c r="L53" s="35"/>
      <c r="M53" s="35"/>
      <c r="N53" s="35"/>
      <c r="O53" s="35"/>
      <c r="P53" s="35"/>
    </row>
    <row r="54" spans="1:16" s="20" customFormat="1" ht="86.25" customHeight="1" x14ac:dyDescent="0.2">
      <c r="A54" s="35">
        <v>2012</v>
      </c>
      <c r="B54" s="35" t="s">
        <v>50</v>
      </c>
      <c r="C54" s="35" t="s">
        <v>4</v>
      </c>
      <c r="D54" s="35" t="s">
        <v>13</v>
      </c>
      <c r="E54" s="4" t="s">
        <v>40</v>
      </c>
      <c r="F54" s="13" t="s">
        <v>227</v>
      </c>
      <c r="G54" s="4">
        <v>6035243</v>
      </c>
      <c r="H54" s="4" t="s">
        <v>228</v>
      </c>
      <c r="I54" s="4" t="s">
        <v>282</v>
      </c>
      <c r="J54" s="11">
        <v>40516</v>
      </c>
      <c r="K54" s="35"/>
      <c r="L54" s="35"/>
      <c r="M54" s="35"/>
      <c r="N54" s="35"/>
      <c r="O54" s="35"/>
      <c r="P54" s="35"/>
    </row>
    <row r="55" spans="1:16" s="20" customFormat="1" ht="78" customHeight="1" x14ac:dyDescent="0.2">
      <c r="A55" s="20">
        <v>2012</v>
      </c>
      <c r="B55" s="20" t="s">
        <v>48</v>
      </c>
      <c r="C55" s="20" t="s">
        <v>49</v>
      </c>
      <c r="D55" s="20" t="s">
        <v>13</v>
      </c>
      <c r="E55" s="4" t="s">
        <v>19</v>
      </c>
      <c r="F55" s="13" t="s">
        <v>328</v>
      </c>
      <c r="G55" s="2" t="s">
        <v>329</v>
      </c>
      <c r="H55" s="4" t="s">
        <v>228</v>
      </c>
      <c r="I55" s="2" t="s">
        <v>399</v>
      </c>
      <c r="J55" s="11">
        <v>6175</v>
      </c>
      <c r="K55" s="35"/>
      <c r="L55" s="35"/>
      <c r="M55" s="35"/>
      <c r="N55" s="35"/>
      <c r="O55" s="35"/>
      <c r="P55" s="35"/>
    </row>
    <row r="56" spans="1:16" s="20" customFormat="1" ht="86.25" customHeight="1" x14ac:dyDescent="0.2">
      <c r="A56" s="35">
        <v>2012</v>
      </c>
      <c r="B56" s="35" t="s">
        <v>48</v>
      </c>
      <c r="C56" s="35" t="s">
        <v>49</v>
      </c>
      <c r="D56" s="35" t="s">
        <v>53</v>
      </c>
      <c r="E56" s="4" t="s">
        <v>56</v>
      </c>
      <c r="F56" s="8" t="s">
        <v>377</v>
      </c>
      <c r="G56" s="2">
        <v>6034737</v>
      </c>
      <c r="H56" s="4" t="s">
        <v>81</v>
      </c>
      <c r="I56" s="2" t="s">
        <v>454</v>
      </c>
      <c r="J56" s="11">
        <v>473357</v>
      </c>
      <c r="K56" s="35"/>
      <c r="L56" s="35"/>
      <c r="M56" s="35"/>
      <c r="N56" s="35"/>
      <c r="O56" s="35"/>
      <c r="P56" s="35"/>
    </row>
    <row r="57" spans="1:16" s="20" customFormat="1" ht="72.75" customHeight="1" x14ac:dyDescent="0.2">
      <c r="A57" s="35">
        <v>2012</v>
      </c>
      <c r="B57" s="35" t="s">
        <v>50</v>
      </c>
      <c r="C57" s="20" t="s">
        <v>8</v>
      </c>
      <c r="D57" s="35" t="s">
        <v>13</v>
      </c>
      <c r="E57" s="4" t="s">
        <v>12</v>
      </c>
      <c r="F57" s="13" t="s">
        <v>232</v>
      </c>
      <c r="G57" s="13">
        <v>6035032</v>
      </c>
      <c r="H57" s="4" t="s">
        <v>66</v>
      </c>
      <c r="I57" s="4" t="s">
        <v>288</v>
      </c>
      <c r="J57" s="11">
        <v>112519</v>
      </c>
      <c r="K57" s="35"/>
      <c r="L57" s="35"/>
      <c r="M57" s="35"/>
      <c r="N57" s="35"/>
      <c r="O57" s="35"/>
      <c r="P57" s="35"/>
    </row>
    <row r="58" spans="1:16" s="20" customFormat="1" ht="197.25" customHeight="1" x14ac:dyDescent="0.2">
      <c r="A58" s="29">
        <v>2012</v>
      </c>
      <c r="B58" s="20" t="s">
        <v>48</v>
      </c>
      <c r="C58" s="20" t="s">
        <v>3</v>
      </c>
      <c r="D58" s="35" t="s">
        <v>0</v>
      </c>
      <c r="E58" s="4" t="s">
        <v>79</v>
      </c>
      <c r="F58" s="29" t="s">
        <v>333</v>
      </c>
      <c r="G58" s="1">
        <v>3481211</v>
      </c>
      <c r="H58" s="13" t="s">
        <v>66</v>
      </c>
      <c r="I58" s="4" t="s">
        <v>403</v>
      </c>
      <c r="J58" s="11">
        <v>23193</v>
      </c>
      <c r="K58" s="35"/>
      <c r="L58" s="35"/>
      <c r="M58" s="35"/>
      <c r="N58" s="35"/>
      <c r="O58" s="35"/>
      <c r="P58" s="35"/>
    </row>
    <row r="59" spans="1:16" s="20" customFormat="1" ht="102" customHeight="1" x14ac:dyDescent="0.2">
      <c r="A59" s="35">
        <v>2012</v>
      </c>
      <c r="B59" s="35" t="s">
        <v>48</v>
      </c>
      <c r="C59" s="35" t="s">
        <v>49</v>
      </c>
      <c r="D59" s="35" t="s">
        <v>53</v>
      </c>
      <c r="E59" s="4" t="s">
        <v>33</v>
      </c>
      <c r="F59" s="2" t="s">
        <v>11</v>
      </c>
      <c r="G59" s="2" t="s">
        <v>59</v>
      </c>
      <c r="H59" s="4" t="s">
        <v>376</v>
      </c>
      <c r="I59" s="2" t="s">
        <v>448</v>
      </c>
      <c r="J59" s="11">
        <v>5921</v>
      </c>
      <c r="K59" s="35"/>
      <c r="L59" s="35"/>
      <c r="M59" s="35"/>
      <c r="N59" s="35"/>
      <c r="O59" s="35"/>
      <c r="P59" s="35"/>
    </row>
    <row r="60" spans="1:16" s="20" customFormat="1" ht="60.75" customHeight="1" x14ac:dyDescent="0.2">
      <c r="A60" s="35">
        <v>2012</v>
      </c>
      <c r="B60" s="35" t="s">
        <v>48</v>
      </c>
      <c r="C60" s="35" t="s">
        <v>49</v>
      </c>
      <c r="D60" s="35" t="s">
        <v>53</v>
      </c>
      <c r="E60" s="4" t="s">
        <v>33</v>
      </c>
      <c r="F60" s="2" t="s">
        <v>11</v>
      </c>
      <c r="G60" s="2" t="s">
        <v>59</v>
      </c>
      <c r="H60" s="4" t="s">
        <v>376</v>
      </c>
      <c r="I60" s="2" t="s">
        <v>449</v>
      </c>
      <c r="J60" s="11">
        <v>8809</v>
      </c>
      <c r="K60" s="35"/>
      <c r="L60" s="35"/>
      <c r="M60" s="35"/>
      <c r="N60" s="35"/>
      <c r="O60" s="35"/>
      <c r="P60" s="35"/>
    </row>
    <row r="61" spans="1:16" s="20" customFormat="1" ht="101.25" customHeight="1" x14ac:dyDescent="0.2">
      <c r="A61" s="35">
        <v>2012</v>
      </c>
      <c r="B61" s="35" t="s">
        <v>48</v>
      </c>
      <c r="C61" s="35" t="s">
        <v>49</v>
      </c>
      <c r="D61" s="35" t="s">
        <v>53</v>
      </c>
      <c r="E61" s="4" t="s">
        <v>33</v>
      </c>
      <c r="F61" s="2" t="s">
        <v>11</v>
      </c>
      <c r="G61" s="2" t="s">
        <v>59</v>
      </c>
      <c r="H61" s="4" t="s">
        <v>376</v>
      </c>
      <c r="I61" s="2" t="s">
        <v>450</v>
      </c>
      <c r="J61" s="11">
        <v>4730</v>
      </c>
      <c r="K61" s="35"/>
      <c r="L61" s="35"/>
      <c r="M61" s="35"/>
      <c r="N61" s="35"/>
      <c r="O61" s="35"/>
      <c r="P61" s="35"/>
    </row>
    <row r="62" spans="1:16" s="20" customFormat="1" ht="113.25" customHeight="1" x14ac:dyDescent="0.2">
      <c r="A62" s="35">
        <v>2012</v>
      </c>
      <c r="B62" s="35" t="s">
        <v>48</v>
      </c>
      <c r="C62" s="35" t="s">
        <v>49</v>
      </c>
      <c r="D62" s="35" t="s">
        <v>53</v>
      </c>
      <c r="E62" s="4" t="s">
        <v>33</v>
      </c>
      <c r="F62" s="2" t="s">
        <v>11</v>
      </c>
      <c r="G62" s="2" t="s">
        <v>59</v>
      </c>
      <c r="H62" s="4" t="s">
        <v>376</v>
      </c>
      <c r="I62" s="2" t="s">
        <v>451</v>
      </c>
      <c r="J62" s="11">
        <v>7185</v>
      </c>
      <c r="K62" s="14"/>
      <c r="L62" s="35"/>
      <c r="M62" s="35"/>
      <c r="N62" s="35"/>
      <c r="O62" s="35"/>
      <c r="P62" s="35"/>
    </row>
    <row r="63" spans="1:16" s="20" customFormat="1" ht="74.25" customHeight="1" x14ac:dyDescent="0.2">
      <c r="A63" s="35">
        <v>2012</v>
      </c>
      <c r="B63" s="35" t="s">
        <v>48</v>
      </c>
      <c r="C63" s="35" t="s">
        <v>49</v>
      </c>
      <c r="D63" s="35" t="s">
        <v>53</v>
      </c>
      <c r="E63" s="4" t="s">
        <v>33</v>
      </c>
      <c r="F63" s="2" t="s">
        <v>11</v>
      </c>
      <c r="G63" s="2" t="s">
        <v>59</v>
      </c>
      <c r="H63" s="4" t="s">
        <v>122</v>
      </c>
      <c r="I63" s="2" t="s">
        <v>452</v>
      </c>
      <c r="J63" s="11">
        <v>165</v>
      </c>
      <c r="K63" s="35"/>
      <c r="L63" s="35"/>
      <c r="M63" s="35"/>
      <c r="N63" s="35"/>
      <c r="O63" s="35"/>
      <c r="P63" s="35"/>
    </row>
    <row r="64" spans="1:16" s="20" customFormat="1" ht="81.75" customHeight="1" x14ac:dyDescent="0.2">
      <c r="A64" s="35">
        <v>2012</v>
      </c>
      <c r="B64" s="35" t="s">
        <v>48</v>
      </c>
      <c r="C64" s="35" t="s">
        <v>49</v>
      </c>
      <c r="D64" s="35" t="s">
        <v>53</v>
      </c>
      <c r="E64" s="4" t="s">
        <v>56</v>
      </c>
      <c r="F64" s="8" t="s">
        <v>380</v>
      </c>
      <c r="G64" s="2">
        <v>8667481</v>
      </c>
      <c r="H64" s="4" t="s">
        <v>122</v>
      </c>
      <c r="I64" s="2" t="s">
        <v>171</v>
      </c>
      <c r="J64" s="11">
        <v>52976</v>
      </c>
      <c r="K64" s="35"/>
      <c r="L64" s="35"/>
      <c r="M64" s="35"/>
      <c r="N64" s="35"/>
      <c r="O64" s="35"/>
      <c r="P64" s="35"/>
    </row>
    <row r="65" spans="1:16" s="20" customFormat="1" ht="117" customHeight="1" x14ac:dyDescent="0.2">
      <c r="A65" s="20">
        <v>2012</v>
      </c>
      <c r="B65" s="20" t="s">
        <v>48</v>
      </c>
      <c r="C65" s="20" t="s">
        <v>3</v>
      </c>
      <c r="D65" s="20" t="s">
        <v>13</v>
      </c>
      <c r="E65" s="20" t="s">
        <v>177</v>
      </c>
      <c r="F65" s="26" t="s">
        <v>317</v>
      </c>
      <c r="G65" s="49">
        <v>6035367</v>
      </c>
      <c r="H65" s="4" t="s">
        <v>115</v>
      </c>
      <c r="I65" s="2" t="s">
        <v>461</v>
      </c>
      <c r="J65" s="61">
        <v>23812</v>
      </c>
      <c r="K65" s="35"/>
      <c r="L65" s="35"/>
      <c r="M65" s="35"/>
      <c r="N65" s="35"/>
      <c r="O65" s="35"/>
      <c r="P65" s="35"/>
    </row>
    <row r="66" spans="1:16" s="20" customFormat="1" ht="81" customHeight="1" x14ac:dyDescent="0.2">
      <c r="A66" s="20">
        <v>2012</v>
      </c>
      <c r="B66" s="20" t="s">
        <v>50</v>
      </c>
      <c r="C66" s="20" t="s">
        <v>49</v>
      </c>
      <c r="D66" s="20" t="s">
        <v>51</v>
      </c>
      <c r="E66" s="2" t="s">
        <v>19</v>
      </c>
      <c r="F66" s="7" t="s">
        <v>267</v>
      </c>
      <c r="G66" s="4" t="s">
        <v>268</v>
      </c>
      <c r="H66" s="25" t="s">
        <v>1</v>
      </c>
      <c r="I66" s="4" t="s">
        <v>314</v>
      </c>
      <c r="J66" s="11">
        <v>327783</v>
      </c>
      <c r="K66" s="35"/>
      <c r="L66" s="35"/>
      <c r="M66" s="35"/>
      <c r="N66" s="35"/>
      <c r="O66" s="35"/>
      <c r="P66" s="35"/>
    </row>
    <row r="67" spans="1:16" s="20" customFormat="1" ht="114.75" customHeight="1" x14ac:dyDescent="0.2">
      <c r="A67" s="20">
        <v>2012</v>
      </c>
      <c r="B67" s="20" t="s">
        <v>50</v>
      </c>
      <c r="C67" s="20" t="s">
        <v>8</v>
      </c>
      <c r="D67" s="20" t="s">
        <v>51</v>
      </c>
      <c r="E67" s="2" t="s">
        <v>60</v>
      </c>
      <c r="F67" s="13" t="s">
        <v>260</v>
      </c>
      <c r="G67" s="4">
        <v>6034913</v>
      </c>
      <c r="H67" s="4" t="s">
        <v>67</v>
      </c>
      <c r="I67" s="4" t="s">
        <v>389</v>
      </c>
      <c r="J67" s="11">
        <v>8722862</v>
      </c>
      <c r="K67" s="35"/>
      <c r="L67" s="35"/>
      <c r="M67" s="35"/>
      <c r="N67" s="35"/>
      <c r="O67" s="35"/>
      <c r="P67" s="35"/>
    </row>
    <row r="68" spans="1:16" s="20" customFormat="1" ht="114.75" customHeight="1" x14ac:dyDescent="0.2">
      <c r="A68" s="20">
        <v>2012</v>
      </c>
      <c r="B68" s="20" t="s">
        <v>50</v>
      </c>
      <c r="C68" s="20" t="s">
        <v>8</v>
      </c>
      <c r="D68" s="20" t="s">
        <v>51</v>
      </c>
      <c r="E68" s="4" t="s">
        <v>261</v>
      </c>
      <c r="F68" s="13" t="s">
        <v>152</v>
      </c>
      <c r="G68" s="4">
        <v>6032099</v>
      </c>
      <c r="H68" s="4" t="s">
        <v>67</v>
      </c>
      <c r="I68" s="4" t="s">
        <v>309</v>
      </c>
      <c r="J68" s="11">
        <v>683705</v>
      </c>
      <c r="K68" s="35"/>
      <c r="L68" s="35"/>
      <c r="M68" s="35"/>
      <c r="N68" s="35"/>
      <c r="O68" s="35"/>
      <c r="P68" s="35"/>
    </row>
    <row r="69" spans="1:16" s="20" customFormat="1" ht="125.25" customHeight="1" x14ac:dyDescent="0.2">
      <c r="A69" s="20">
        <v>2012</v>
      </c>
      <c r="B69" s="20" t="s">
        <v>48</v>
      </c>
      <c r="C69" s="20" t="s">
        <v>49</v>
      </c>
      <c r="D69" s="20" t="s">
        <v>51</v>
      </c>
      <c r="E69" s="4" t="s">
        <v>23</v>
      </c>
      <c r="F69" s="13" t="s">
        <v>330</v>
      </c>
      <c r="G69" s="4">
        <v>6036426</v>
      </c>
      <c r="H69" s="4" t="s">
        <v>462</v>
      </c>
      <c r="I69" s="4" t="s">
        <v>400</v>
      </c>
      <c r="J69" s="11">
        <v>29204</v>
      </c>
      <c r="K69" s="35"/>
      <c r="L69" s="35"/>
      <c r="M69" s="35"/>
      <c r="N69" s="35"/>
      <c r="O69" s="35"/>
      <c r="P69" s="35"/>
    </row>
    <row r="70" spans="1:16" s="20" customFormat="1" ht="120.75" customHeight="1" x14ac:dyDescent="0.2">
      <c r="A70" s="29">
        <v>2012</v>
      </c>
      <c r="B70" s="20" t="s">
        <v>48</v>
      </c>
      <c r="C70" s="20" t="s">
        <v>8</v>
      </c>
      <c r="D70" s="35" t="s">
        <v>0</v>
      </c>
      <c r="E70" s="4" t="s">
        <v>102</v>
      </c>
      <c r="F70" s="60" t="s">
        <v>338</v>
      </c>
      <c r="G70" s="1">
        <v>8669561</v>
      </c>
      <c r="H70" s="4" t="s">
        <v>339</v>
      </c>
      <c r="I70" s="4" t="s">
        <v>409</v>
      </c>
      <c r="J70" s="62">
        <v>34395</v>
      </c>
      <c r="K70" s="35"/>
      <c r="L70" s="35"/>
      <c r="M70" s="35"/>
      <c r="N70" s="35"/>
      <c r="O70" s="35"/>
      <c r="P70" s="35"/>
    </row>
    <row r="71" spans="1:16" s="20" customFormat="1" ht="76.5" customHeight="1" x14ac:dyDescent="0.2">
      <c r="A71" s="35">
        <v>2012</v>
      </c>
      <c r="B71" s="35" t="s">
        <v>50</v>
      </c>
      <c r="C71" s="35" t="s">
        <v>4</v>
      </c>
      <c r="D71" s="35" t="s">
        <v>13</v>
      </c>
      <c r="E71" s="4" t="s">
        <v>38</v>
      </c>
      <c r="F71" s="13" t="s">
        <v>74</v>
      </c>
      <c r="G71" s="4">
        <v>6023573</v>
      </c>
      <c r="H71" s="4" t="s">
        <v>25</v>
      </c>
      <c r="I71" s="4" t="s">
        <v>277</v>
      </c>
      <c r="J71" s="11">
        <v>9350</v>
      </c>
      <c r="K71" s="35"/>
      <c r="L71" s="35"/>
      <c r="M71" s="35"/>
      <c r="N71" s="35"/>
      <c r="O71" s="35"/>
      <c r="P71" s="35"/>
    </row>
    <row r="72" spans="1:16" s="20" customFormat="1" ht="100.5" customHeight="1" x14ac:dyDescent="0.2">
      <c r="A72" s="35">
        <v>2012</v>
      </c>
      <c r="B72" s="35" t="s">
        <v>50</v>
      </c>
      <c r="C72" s="20" t="s">
        <v>8</v>
      </c>
      <c r="D72" s="35" t="s">
        <v>13</v>
      </c>
      <c r="E72" s="4" t="s">
        <v>234</v>
      </c>
      <c r="F72" s="13" t="s">
        <v>235</v>
      </c>
      <c r="G72" s="13">
        <v>47016602</v>
      </c>
      <c r="H72" s="4" t="s">
        <v>236</v>
      </c>
      <c r="I72" s="4" t="s">
        <v>292</v>
      </c>
      <c r="J72" s="11">
        <v>11955</v>
      </c>
      <c r="K72" s="35"/>
      <c r="L72" s="35"/>
      <c r="M72" s="35"/>
      <c r="N72" s="35"/>
      <c r="O72" s="35"/>
      <c r="P72" s="35"/>
    </row>
    <row r="73" spans="1:16" s="20" customFormat="1" ht="131.25" customHeight="1" x14ac:dyDescent="0.2">
      <c r="A73" s="29">
        <v>2012</v>
      </c>
      <c r="B73" s="20" t="s">
        <v>48</v>
      </c>
      <c r="C73" s="4" t="s">
        <v>45</v>
      </c>
      <c r="D73" s="35" t="s">
        <v>0</v>
      </c>
      <c r="E73" s="4" t="s">
        <v>92</v>
      </c>
      <c r="F73" s="60" t="s">
        <v>343</v>
      </c>
      <c r="G73" s="1">
        <v>6034866</v>
      </c>
      <c r="H73" s="4" t="s">
        <v>236</v>
      </c>
      <c r="I73" s="4" t="s">
        <v>418</v>
      </c>
      <c r="J73" s="11">
        <v>7868</v>
      </c>
      <c r="K73" s="35"/>
      <c r="L73" s="35"/>
      <c r="M73" s="35"/>
      <c r="N73" s="35"/>
      <c r="O73" s="35"/>
      <c r="P73" s="35"/>
    </row>
    <row r="74" spans="1:16" s="20" customFormat="1" ht="134.25" customHeight="1" x14ac:dyDescent="0.2">
      <c r="A74" s="20">
        <v>2012</v>
      </c>
      <c r="B74" s="20" t="s">
        <v>50</v>
      </c>
      <c r="C74" s="20" t="s">
        <v>49</v>
      </c>
      <c r="D74" s="20" t="s">
        <v>51</v>
      </c>
      <c r="E74" s="2" t="s">
        <v>263</v>
      </c>
      <c r="F74" s="13" t="s">
        <v>174</v>
      </c>
      <c r="G74" s="4">
        <v>6032907</v>
      </c>
      <c r="H74" s="4" t="s">
        <v>68</v>
      </c>
      <c r="I74" s="4" t="s">
        <v>175</v>
      </c>
      <c r="J74" s="11">
        <v>33660</v>
      </c>
      <c r="K74" s="35"/>
      <c r="L74" s="35"/>
      <c r="M74" s="35"/>
      <c r="N74" s="35"/>
      <c r="O74" s="35"/>
      <c r="P74" s="35"/>
    </row>
    <row r="75" spans="1:16" s="20" customFormat="1" ht="123.75" customHeight="1" x14ac:dyDescent="0.2">
      <c r="A75" s="20">
        <v>2012</v>
      </c>
      <c r="B75" s="20" t="s">
        <v>50</v>
      </c>
      <c r="C75" s="20" t="s">
        <v>49</v>
      </c>
      <c r="D75" s="20" t="s">
        <v>51</v>
      </c>
      <c r="E75" s="2" t="s">
        <v>263</v>
      </c>
      <c r="F75" s="13" t="s">
        <v>174</v>
      </c>
      <c r="G75" s="4">
        <v>6032908</v>
      </c>
      <c r="H75" s="4" t="s">
        <v>68</v>
      </c>
      <c r="I75" s="4" t="s">
        <v>176</v>
      </c>
      <c r="J75" s="11">
        <v>14627</v>
      </c>
      <c r="K75" s="35"/>
      <c r="L75" s="35"/>
      <c r="M75" s="35"/>
      <c r="N75" s="35"/>
      <c r="O75" s="35"/>
      <c r="P75" s="35"/>
    </row>
    <row r="76" spans="1:16" s="20" customFormat="1" ht="81" customHeight="1" x14ac:dyDescent="0.2">
      <c r="A76" s="20">
        <v>2012</v>
      </c>
      <c r="B76" s="20" t="s">
        <v>50</v>
      </c>
      <c r="C76" s="20" t="s">
        <v>8</v>
      </c>
      <c r="D76" s="20" t="s">
        <v>51</v>
      </c>
      <c r="E76" s="2" t="s">
        <v>60</v>
      </c>
      <c r="F76" s="13" t="s">
        <v>143</v>
      </c>
      <c r="G76" s="4" t="s">
        <v>144</v>
      </c>
      <c r="H76" s="4" t="s">
        <v>145</v>
      </c>
      <c r="I76" s="4" t="s">
        <v>259</v>
      </c>
      <c r="J76" s="11">
        <v>12364</v>
      </c>
      <c r="K76" s="35"/>
      <c r="L76" s="35"/>
      <c r="M76" s="35"/>
      <c r="N76" s="35"/>
      <c r="O76" s="35"/>
      <c r="P76" s="35"/>
    </row>
    <row r="77" spans="1:16" s="20" customFormat="1" ht="102" customHeight="1" x14ac:dyDescent="0.2">
      <c r="A77" s="20">
        <v>2012</v>
      </c>
      <c r="B77" s="20" t="s">
        <v>48</v>
      </c>
      <c r="C77" s="20" t="s">
        <v>8</v>
      </c>
      <c r="D77" s="20" t="s">
        <v>13</v>
      </c>
      <c r="E77" s="2" t="s">
        <v>135</v>
      </c>
      <c r="F77" s="13" t="s">
        <v>320</v>
      </c>
      <c r="G77" s="4">
        <v>8647297</v>
      </c>
      <c r="H77" s="4" t="s">
        <v>145</v>
      </c>
      <c r="I77" s="4" t="s">
        <v>391</v>
      </c>
      <c r="J77" s="11">
        <v>3307</v>
      </c>
      <c r="K77" s="68"/>
      <c r="L77" s="35"/>
      <c r="M77" s="35"/>
      <c r="N77" s="35"/>
      <c r="O77" s="35"/>
      <c r="P77" s="35"/>
    </row>
    <row r="78" spans="1:16" s="20" customFormat="1" ht="178.5" customHeight="1" x14ac:dyDescent="0.2">
      <c r="A78" s="29">
        <v>2012</v>
      </c>
      <c r="B78" s="20" t="s">
        <v>48</v>
      </c>
      <c r="C78" s="20" t="s">
        <v>4</v>
      </c>
      <c r="D78" s="35" t="s">
        <v>0</v>
      </c>
      <c r="E78" s="4" t="s">
        <v>40</v>
      </c>
      <c r="F78" s="13" t="s">
        <v>207</v>
      </c>
      <c r="G78" s="38" t="s">
        <v>336</v>
      </c>
      <c r="H78" s="4" t="s">
        <v>145</v>
      </c>
      <c r="I78" s="4" t="s">
        <v>406</v>
      </c>
      <c r="J78" s="11">
        <v>11290</v>
      </c>
      <c r="K78" s="35"/>
      <c r="L78" s="35"/>
      <c r="M78" s="35"/>
      <c r="N78" s="35"/>
      <c r="O78" s="35"/>
      <c r="P78" s="35"/>
    </row>
    <row r="79" spans="1:16" s="20" customFormat="1" ht="105.75" customHeight="1" x14ac:dyDescent="0.2">
      <c r="A79" s="29">
        <v>2012</v>
      </c>
      <c r="B79" s="20" t="s">
        <v>48</v>
      </c>
      <c r="C79" s="4" t="s">
        <v>45</v>
      </c>
      <c r="D79" s="35" t="s">
        <v>0</v>
      </c>
      <c r="E79" s="4" t="s">
        <v>92</v>
      </c>
      <c r="F79" s="60" t="s">
        <v>209</v>
      </c>
      <c r="G79" s="1">
        <v>6033931</v>
      </c>
      <c r="H79" s="4" t="s">
        <v>103</v>
      </c>
      <c r="I79" s="4" t="s">
        <v>411</v>
      </c>
      <c r="J79" s="11">
        <v>928</v>
      </c>
      <c r="K79" s="35"/>
      <c r="L79" s="35"/>
      <c r="M79" s="35"/>
      <c r="N79" s="35"/>
      <c r="O79" s="35"/>
      <c r="P79" s="35"/>
    </row>
    <row r="80" spans="1:16" s="20" customFormat="1" ht="90.75" customHeight="1" x14ac:dyDescent="0.2">
      <c r="A80" s="29">
        <v>2012</v>
      </c>
      <c r="B80" s="20" t="s">
        <v>48</v>
      </c>
      <c r="C80" s="4" t="s">
        <v>45</v>
      </c>
      <c r="D80" s="35" t="s">
        <v>0</v>
      </c>
      <c r="E80" s="4" t="s">
        <v>92</v>
      </c>
      <c r="F80" s="60" t="s">
        <v>346</v>
      </c>
      <c r="G80" s="1">
        <v>6035304</v>
      </c>
      <c r="H80" s="4" t="s">
        <v>103</v>
      </c>
      <c r="I80" s="4" t="s">
        <v>421</v>
      </c>
      <c r="J80" s="11">
        <v>468853</v>
      </c>
      <c r="K80" s="35"/>
      <c r="L80" s="35"/>
      <c r="M80" s="35"/>
      <c r="N80" s="35"/>
      <c r="O80" s="35"/>
      <c r="P80" s="35"/>
    </row>
    <row r="81" spans="1:16" s="20" customFormat="1" ht="69" customHeight="1" x14ac:dyDescent="0.2">
      <c r="A81" s="35">
        <v>2012</v>
      </c>
      <c r="B81" s="35" t="s">
        <v>50</v>
      </c>
      <c r="C81" s="20" t="s">
        <v>49</v>
      </c>
      <c r="D81" s="35" t="s">
        <v>13</v>
      </c>
      <c r="E81" s="2" t="s">
        <v>33</v>
      </c>
      <c r="F81" s="4" t="s">
        <v>11</v>
      </c>
      <c r="G81" s="4" t="s">
        <v>59</v>
      </c>
      <c r="H81" s="4" t="s">
        <v>249</v>
      </c>
      <c r="I81" s="4" t="s">
        <v>300</v>
      </c>
      <c r="J81" s="11">
        <v>3702</v>
      </c>
      <c r="K81" s="35"/>
      <c r="L81" s="35"/>
      <c r="M81" s="35"/>
      <c r="N81" s="35"/>
      <c r="O81" s="35"/>
      <c r="P81" s="35"/>
    </row>
    <row r="82" spans="1:16" s="20" customFormat="1" ht="71.25" customHeight="1" x14ac:dyDescent="0.2">
      <c r="A82" s="20">
        <v>2012</v>
      </c>
      <c r="B82" s="20" t="s">
        <v>48</v>
      </c>
      <c r="C82" s="35" t="s">
        <v>26</v>
      </c>
      <c r="D82" s="20" t="s">
        <v>13</v>
      </c>
      <c r="E82" s="4" t="s">
        <v>321</v>
      </c>
      <c r="F82" s="13" t="s">
        <v>322</v>
      </c>
      <c r="G82" s="4" t="s">
        <v>323</v>
      </c>
      <c r="H82" s="4" t="s">
        <v>324</v>
      </c>
      <c r="I82" s="4" t="s">
        <v>393</v>
      </c>
      <c r="J82" s="11">
        <v>15111</v>
      </c>
      <c r="K82" s="35"/>
      <c r="L82" s="35"/>
      <c r="M82" s="35"/>
      <c r="N82" s="35"/>
      <c r="O82" s="35"/>
      <c r="P82" s="35"/>
    </row>
    <row r="83" spans="1:16" s="35" customFormat="1" ht="108.75" customHeight="1" x14ac:dyDescent="0.2">
      <c r="A83" s="35">
        <v>2012</v>
      </c>
      <c r="B83" s="35" t="s">
        <v>50</v>
      </c>
      <c r="C83" s="20" t="s">
        <v>49</v>
      </c>
      <c r="D83" s="35" t="s">
        <v>13</v>
      </c>
      <c r="E83" s="2" t="s">
        <v>33</v>
      </c>
      <c r="F83" s="4" t="s">
        <v>11</v>
      </c>
      <c r="G83" s="4" t="s">
        <v>59</v>
      </c>
      <c r="H83" s="4" t="s">
        <v>250</v>
      </c>
      <c r="I83" s="4" t="s">
        <v>301</v>
      </c>
      <c r="J83" s="11">
        <v>1841</v>
      </c>
    </row>
    <row r="84" spans="1:16" s="20" customFormat="1" ht="78.75" customHeight="1" x14ac:dyDescent="0.2">
      <c r="A84" s="20">
        <v>2012</v>
      </c>
      <c r="B84" s="20" t="s">
        <v>48</v>
      </c>
      <c r="C84" s="20" t="s">
        <v>3</v>
      </c>
      <c r="D84" s="20" t="s">
        <v>13</v>
      </c>
      <c r="E84" s="20" t="s">
        <v>177</v>
      </c>
      <c r="F84" s="12" t="s">
        <v>178</v>
      </c>
      <c r="G84" s="49">
        <v>6032171</v>
      </c>
      <c r="H84" s="4" t="s">
        <v>179</v>
      </c>
      <c r="I84" s="4" t="s">
        <v>180</v>
      </c>
      <c r="J84" s="61">
        <v>3144</v>
      </c>
      <c r="K84" s="35"/>
      <c r="L84" s="35"/>
      <c r="M84" s="35"/>
      <c r="N84" s="35"/>
      <c r="O84" s="35"/>
      <c r="P84" s="35"/>
    </row>
    <row r="85" spans="1:16" s="20" customFormat="1" ht="102" customHeight="1" x14ac:dyDescent="0.2">
      <c r="A85" s="29">
        <v>2012</v>
      </c>
      <c r="B85" s="20" t="s">
        <v>48</v>
      </c>
      <c r="C85" s="20" t="s">
        <v>3</v>
      </c>
      <c r="D85" s="35" t="s">
        <v>0</v>
      </c>
      <c r="E85" s="4" t="s">
        <v>79</v>
      </c>
      <c r="F85" s="29" t="s">
        <v>331</v>
      </c>
      <c r="G85" s="1">
        <v>6034590</v>
      </c>
      <c r="H85" s="4" t="s">
        <v>146</v>
      </c>
      <c r="I85" s="4" t="s">
        <v>401</v>
      </c>
      <c r="J85" s="11">
        <v>58736</v>
      </c>
      <c r="K85" s="35"/>
      <c r="L85" s="35"/>
      <c r="M85" s="35"/>
      <c r="N85" s="35"/>
      <c r="O85" s="35"/>
      <c r="P85" s="35"/>
    </row>
    <row r="86" spans="1:16" s="20" customFormat="1" ht="69" customHeight="1" x14ac:dyDescent="0.2">
      <c r="A86" s="29">
        <v>2012</v>
      </c>
      <c r="B86" s="20" t="s">
        <v>48</v>
      </c>
      <c r="C86" s="4" t="s">
        <v>45</v>
      </c>
      <c r="D86" s="35" t="s">
        <v>0</v>
      </c>
      <c r="E86" s="4" t="s">
        <v>92</v>
      </c>
      <c r="F86" s="60" t="s">
        <v>344</v>
      </c>
      <c r="G86" s="1">
        <v>6035448</v>
      </c>
      <c r="H86" s="4" t="s">
        <v>146</v>
      </c>
      <c r="I86" s="4" t="s">
        <v>419</v>
      </c>
      <c r="J86" s="11">
        <v>80886</v>
      </c>
      <c r="K86" s="35"/>
      <c r="L86" s="35"/>
      <c r="M86" s="35"/>
      <c r="N86" s="35"/>
      <c r="O86" s="35"/>
      <c r="P86" s="35"/>
    </row>
    <row r="87" spans="1:16" s="20" customFormat="1" ht="79.5" customHeight="1" x14ac:dyDescent="0.2">
      <c r="A87" s="35">
        <v>2012</v>
      </c>
      <c r="B87" s="35" t="s">
        <v>50</v>
      </c>
      <c r="C87" s="20" t="s">
        <v>49</v>
      </c>
      <c r="D87" s="35" t="s">
        <v>13</v>
      </c>
      <c r="E87" s="2" t="s">
        <v>24</v>
      </c>
      <c r="F87" s="13" t="s">
        <v>246</v>
      </c>
      <c r="G87" s="13" t="s">
        <v>247</v>
      </c>
      <c r="H87" s="4" t="s">
        <v>248</v>
      </c>
      <c r="I87" s="4" t="s">
        <v>299</v>
      </c>
      <c r="J87" s="11">
        <v>12735</v>
      </c>
      <c r="K87" s="35"/>
      <c r="L87" s="35"/>
      <c r="M87" s="35"/>
      <c r="N87" s="35"/>
      <c r="O87" s="35"/>
      <c r="P87" s="35"/>
    </row>
    <row r="88" spans="1:16" s="20" customFormat="1" ht="60.75" customHeight="1" x14ac:dyDescent="0.2">
      <c r="A88" s="35">
        <v>2012</v>
      </c>
      <c r="B88" s="35" t="s">
        <v>50</v>
      </c>
      <c r="C88" s="35" t="s">
        <v>4</v>
      </c>
      <c r="D88" s="35" t="s">
        <v>13</v>
      </c>
      <c r="E88" s="4" t="s">
        <v>38</v>
      </c>
      <c r="F88" s="13" t="s">
        <v>216</v>
      </c>
      <c r="G88" s="4">
        <v>6034452</v>
      </c>
      <c r="H88" s="4" t="s">
        <v>217</v>
      </c>
      <c r="I88" s="4" t="s">
        <v>271</v>
      </c>
      <c r="J88" s="11">
        <v>144222</v>
      </c>
      <c r="K88" s="35"/>
      <c r="L88" s="35"/>
      <c r="M88" s="35"/>
      <c r="N88" s="35"/>
      <c r="O88" s="35"/>
      <c r="P88" s="35"/>
    </row>
    <row r="89" spans="1:16" s="20" customFormat="1" ht="73.5" customHeight="1" x14ac:dyDescent="0.2">
      <c r="A89" s="35">
        <v>2012</v>
      </c>
      <c r="B89" s="35" t="s">
        <v>50</v>
      </c>
      <c r="C89" s="35" t="s">
        <v>4</v>
      </c>
      <c r="D89" s="35" t="s">
        <v>13</v>
      </c>
      <c r="E89" s="4" t="s">
        <v>16</v>
      </c>
      <c r="F89" s="13" t="s">
        <v>216</v>
      </c>
      <c r="G89" s="13">
        <v>6034452</v>
      </c>
      <c r="H89" s="4" t="s">
        <v>217</v>
      </c>
      <c r="I89" s="4" t="s">
        <v>284</v>
      </c>
      <c r="J89" s="11">
        <v>46339</v>
      </c>
      <c r="K89" s="35"/>
      <c r="L89" s="35"/>
      <c r="M89" s="35"/>
      <c r="N89" s="35"/>
      <c r="O89" s="35"/>
      <c r="P89" s="35"/>
    </row>
    <row r="90" spans="1:16" s="20" customFormat="1" ht="91.5" customHeight="1" x14ac:dyDescent="0.2">
      <c r="A90" s="35">
        <v>2012</v>
      </c>
      <c r="B90" s="35" t="s">
        <v>50</v>
      </c>
      <c r="C90" s="35" t="s">
        <v>4</v>
      </c>
      <c r="D90" s="35" t="s">
        <v>13</v>
      </c>
      <c r="E90" s="4" t="s">
        <v>38</v>
      </c>
      <c r="F90" s="13" t="s">
        <v>205</v>
      </c>
      <c r="G90" s="4">
        <v>6034048</v>
      </c>
      <c r="H90" s="4" t="s">
        <v>218</v>
      </c>
      <c r="I90" s="4" t="s">
        <v>274</v>
      </c>
      <c r="J90" s="11">
        <v>316561</v>
      </c>
      <c r="K90" s="35"/>
      <c r="L90" s="35"/>
      <c r="M90" s="35"/>
      <c r="N90" s="35"/>
      <c r="O90" s="35"/>
      <c r="P90" s="35"/>
    </row>
    <row r="91" spans="1:16" s="20" customFormat="1" ht="71.25" customHeight="1" x14ac:dyDescent="0.2">
      <c r="A91" s="29">
        <v>2012</v>
      </c>
      <c r="B91" s="20" t="s">
        <v>48</v>
      </c>
      <c r="C91" s="4" t="s">
        <v>49</v>
      </c>
      <c r="D91" s="35" t="s">
        <v>0</v>
      </c>
      <c r="E91" s="4" t="s">
        <v>20</v>
      </c>
      <c r="F91" s="13" t="s">
        <v>367</v>
      </c>
      <c r="G91" s="4" t="s">
        <v>368</v>
      </c>
      <c r="H91" s="4" t="s">
        <v>181</v>
      </c>
      <c r="I91" s="4" t="s">
        <v>441</v>
      </c>
      <c r="J91" s="61">
        <v>51428</v>
      </c>
      <c r="K91" s="35"/>
      <c r="L91" s="35"/>
      <c r="M91" s="35"/>
      <c r="N91" s="35"/>
      <c r="O91" s="35"/>
      <c r="P91" s="35"/>
    </row>
    <row r="92" spans="1:16" s="20" customFormat="1" ht="130.5" customHeight="1" x14ac:dyDescent="0.2">
      <c r="A92" s="35">
        <v>2012</v>
      </c>
      <c r="B92" s="35" t="s">
        <v>48</v>
      </c>
      <c r="C92" s="35" t="s">
        <v>49</v>
      </c>
      <c r="D92" s="20" t="s">
        <v>10</v>
      </c>
      <c r="E92" s="4" t="s">
        <v>20</v>
      </c>
      <c r="F92" s="13" t="s">
        <v>385</v>
      </c>
      <c r="G92" s="4" t="s">
        <v>386</v>
      </c>
      <c r="H92" s="4" t="s">
        <v>181</v>
      </c>
      <c r="I92" s="4" t="s">
        <v>460</v>
      </c>
      <c r="J92" s="61">
        <v>197133</v>
      </c>
      <c r="K92" s="35"/>
      <c r="L92" s="35"/>
      <c r="M92" s="35"/>
      <c r="N92" s="35"/>
      <c r="O92" s="35"/>
      <c r="P92" s="35"/>
    </row>
    <row r="93" spans="1:16" s="20" customFormat="1" ht="77.25" customHeight="1" x14ac:dyDescent="0.2">
      <c r="A93" s="29">
        <v>2012</v>
      </c>
      <c r="B93" s="20" t="s">
        <v>48</v>
      </c>
      <c r="C93" s="20" t="s">
        <v>3</v>
      </c>
      <c r="D93" s="35" t="s">
        <v>0</v>
      </c>
      <c r="E93" s="2" t="s">
        <v>334</v>
      </c>
      <c r="F93" s="29" t="s">
        <v>335</v>
      </c>
      <c r="G93" s="23">
        <v>6035420</v>
      </c>
      <c r="H93" s="25" t="s">
        <v>212</v>
      </c>
      <c r="I93" s="4" t="s">
        <v>405</v>
      </c>
      <c r="J93" s="11">
        <v>41213</v>
      </c>
      <c r="K93" s="35"/>
      <c r="L93" s="35"/>
      <c r="M93" s="35"/>
      <c r="N93" s="35"/>
      <c r="O93" s="35"/>
      <c r="P93" s="35"/>
    </row>
    <row r="94" spans="1:16" s="20" customFormat="1" ht="67.5" customHeight="1" x14ac:dyDescent="0.2">
      <c r="A94" s="4">
        <v>2012</v>
      </c>
      <c r="B94" s="20" t="s">
        <v>50</v>
      </c>
      <c r="C94" s="20" t="s">
        <v>8</v>
      </c>
      <c r="D94" s="20" t="s">
        <v>0</v>
      </c>
      <c r="E94" s="2" t="s">
        <v>182</v>
      </c>
      <c r="F94" s="13" t="s">
        <v>183</v>
      </c>
      <c r="G94" s="4">
        <v>6031978</v>
      </c>
      <c r="H94" s="4" t="s">
        <v>184</v>
      </c>
      <c r="I94" s="4" t="s">
        <v>270</v>
      </c>
      <c r="J94" s="11">
        <v>40586</v>
      </c>
      <c r="K94" s="35"/>
      <c r="L94" s="35"/>
      <c r="M94" s="35"/>
      <c r="N94" s="35"/>
      <c r="O94" s="35"/>
      <c r="P94" s="35"/>
    </row>
    <row r="95" spans="1:16" s="20" customFormat="1" ht="66" customHeight="1" x14ac:dyDescent="0.2">
      <c r="A95" s="35">
        <v>2012</v>
      </c>
      <c r="B95" s="35" t="s">
        <v>48</v>
      </c>
      <c r="C95" s="35" t="s">
        <v>49</v>
      </c>
      <c r="D95" s="35" t="s">
        <v>53</v>
      </c>
      <c r="E95" s="4" t="s">
        <v>33</v>
      </c>
      <c r="F95" s="2" t="s">
        <v>11</v>
      </c>
      <c r="G95" s="2" t="s">
        <v>59</v>
      </c>
      <c r="H95" s="4" t="s">
        <v>70</v>
      </c>
      <c r="I95" s="2" t="s">
        <v>453</v>
      </c>
      <c r="J95" s="11">
        <v>2082</v>
      </c>
      <c r="K95" s="35"/>
      <c r="L95" s="35"/>
      <c r="M95" s="35"/>
      <c r="N95" s="35"/>
      <c r="O95" s="35"/>
      <c r="P95" s="35"/>
    </row>
    <row r="96" spans="1:16" s="20" customFormat="1" ht="66.75" customHeight="1" x14ac:dyDescent="0.2">
      <c r="A96" s="35">
        <v>2012</v>
      </c>
      <c r="B96" s="35" t="s">
        <v>50</v>
      </c>
      <c r="C96" s="35" t="s">
        <v>4</v>
      </c>
      <c r="D96" s="35" t="s">
        <v>13</v>
      </c>
      <c r="E96" s="4" t="s">
        <v>40</v>
      </c>
      <c r="F96" s="23" t="s">
        <v>226</v>
      </c>
      <c r="G96" s="23">
        <v>6035473</v>
      </c>
      <c r="H96" s="4" t="s">
        <v>83</v>
      </c>
      <c r="I96" s="4" t="s">
        <v>280</v>
      </c>
      <c r="J96" s="11">
        <v>37004</v>
      </c>
      <c r="K96" s="35"/>
      <c r="L96" s="35"/>
      <c r="M96" s="35"/>
      <c r="N96" s="35"/>
      <c r="O96" s="35"/>
      <c r="P96" s="35"/>
    </row>
    <row r="97" spans="1:16" s="20" customFormat="1" ht="111" customHeight="1" x14ac:dyDescent="0.2">
      <c r="A97" s="35">
        <v>2012</v>
      </c>
      <c r="B97" s="35" t="s">
        <v>50</v>
      </c>
      <c r="C97" s="20" t="s">
        <v>49</v>
      </c>
      <c r="D97" s="35" t="s">
        <v>13</v>
      </c>
      <c r="E97" s="2" t="s">
        <v>20</v>
      </c>
      <c r="F97" s="13" t="s">
        <v>185</v>
      </c>
      <c r="G97" s="4" t="s">
        <v>258</v>
      </c>
      <c r="H97" s="4" t="s">
        <v>83</v>
      </c>
      <c r="I97" s="4" t="s">
        <v>308</v>
      </c>
      <c r="J97" s="11">
        <v>39043</v>
      </c>
      <c r="K97" s="35"/>
      <c r="L97" s="35"/>
      <c r="M97" s="35"/>
      <c r="N97" s="35"/>
      <c r="O97" s="35"/>
      <c r="P97" s="35"/>
    </row>
    <row r="98" spans="1:16" s="20" customFormat="1" ht="70.5" customHeight="1" x14ac:dyDescent="0.2">
      <c r="A98" s="29">
        <v>2012</v>
      </c>
      <c r="B98" s="20" t="s">
        <v>48</v>
      </c>
      <c r="C98" s="4" t="s">
        <v>45</v>
      </c>
      <c r="D98" s="35" t="s">
        <v>0</v>
      </c>
      <c r="E98" s="4" t="s">
        <v>92</v>
      </c>
      <c r="F98" s="60" t="s">
        <v>231</v>
      </c>
      <c r="G98" s="1">
        <v>6035624</v>
      </c>
      <c r="H98" s="4" t="s">
        <v>465</v>
      </c>
      <c r="I98" s="4" t="s">
        <v>425</v>
      </c>
      <c r="J98" s="11">
        <v>91584</v>
      </c>
      <c r="K98" s="35"/>
      <c r="L98" s="35"/>
      <c r="M98" s="35"/>
      <c r="N98" s="35"/>
      <c r="O98" s="35"/>
      <c r="P98" s="35"/>
    </row>
    <row r="99" spans="1:16" s="20" customFormat="1" ht="157.5" customHeight="1" x14ac:dyDescent="0.2">
      <c r="A99" s="20">
        <v>2012</v>
      </c>
      <c r="B99" s="20" t="s">
        <v>50</v>
      </c>
      <c r="C99" s="20" t="s">
        <v>49</v>
      </c>
      <c r="D99" s="20" t="s">
        <v>51</v>
      </c>
      <c r="E99" s="2" t="s">
        <v>263</v>
      </c>
      <c r="F99" s="13" t="s">
        <v>264</v>
      </c>
      <c r="G99" s="4">
        <v>6034495</v>
      </c>
      <c r="H99" s="4" t="s">
        <v>147</v>
      </c>
      <c r="I99" s="4" t="s">
        <v>311</v>
      </c>
      <c r="J99" s="11">
        <v>189762</v>
      </c>
      <c r="K99" s="35"/>
      <c r="L99" s="35"/>
      <c r="M99" s="35"/>
      <c r="N99" s="35"/>
      <c r="O99" s="35"/>
      <c r="P99" s="35"/>
    </row>
    <row r="100" spans="1:16" s="20" customFormat="1" ht="156.75" customHeight="1" x14ac:dyDescent="0.2">
      <c r="A100" s="20">
        <v>2012</v>
      </c>
      <c r="B100" s="20" t="s">
        <v>50</v>
      </c>
      <c r="C100" s="20" t="s">
        <v>49</v>
      </c>
      <c r="D100" s="20" t="s">
        <v>51</v>
      </c>
      <c r="E100" s="2" t="s">
        <v>263</v>
      </c>
      <c r="F100" s="13" t="s">
        <v>265</v>
      </c>
      <c r="G100" s="4">
        <v>6035894</v>
      </c>
      <c r="H100" s="4" t="s">
        <v>147</v>
      </c>
      <c r="I100" s="4" t="s">
        <v>312</v>
      </c>
      <c r="J100" s="11">
        <v>45334</v>
      </c>
      <c r="K100" s="35"/>
      <c r="L100" s="35"/>
      <c r="M100" s="35"/>
      <c r="N100" s="35"/>
      <c r="O100" s="35"/>
      <c r="P100" s="35"/>
    </row>
    <row r="101" spans="1:16" s="20" customFormat="1" ht="83.25" customHeight="1" x14ac:dyDescent="0.2">
      <c r="A101" s="29">
        <v>2012</v>
      </c>
      <c r="B101" s="20" t="s">
        <v>48</v>
      </c>
      <c r="C101" s="4" t="s">
        <v>49</v>
      </c>
      <c r="D101" s="35" t="s">
        <v>0</v>
      </c>
      <c r="E101" s="4" t="s">
        <v>33</v>
      </c>
      <c r="G101" s="4" t="s">
        <v>59</v>
      </c>
      <c r="H101" s="4" t="s">
        <v>354</v>
      </c>
      <c r="I101" s="4" t="s">
        <v>434</v>
      </c>
      <c r="J101" s="11">
        <v>1500</v>
      </c>
      <c r="K101" s="35"/>
      <c r="L101" s="35"/>
      <c r="M101" s="35"/>
      <c r="N101" s="35"/>
      <c r="O101" s="35"/>
      <c r="P101" s="35"/>
    </row>
    <row r="102" spans="1:16" s="20" customFormat="1" ht="69.75" customHeight="1" x14ac:dyDescent="0.2">
      <c r="A102" s="35">
        <v>2012</v>
      </c>
      <c r="B102" s="35" t="s">
        <v>50</v>
      </c>
      <c r="C102" s="35" t="s">
        <v>4</v>
      </c>
      <c r="D102" s="35" t="s">
        <v>13</v>
      </c>
      <c r="E102" s="4" t="s">
        <v>41</v>
      </c>
      <c r="F102" s="13" t="s">
        <v>231</v>
      </c>
      <c r="G102" s="13">
        <v>6035619</v>
      </c>
      <c r="H102" s="4" t="s">
        <v>44</v>
      </c>
      <c r="I102" s="4" t="s">
        <v>287</v>
      </c>
      <c r="J102" s="11">
        <v>8866</v>
      </c>
      <c r="K102" s="35"/>
      <c r="L102" s="35"/>
      <c r="M102" s="35"/>
      <c r="N102" s="35"/>
      <c r="O102" s="35"/>
      <c r="P102" s="35"/>
    </row>
    <row r="103" spans="1:16" s="20" customFormat="1" ht="161.25" customHeight="1" x14ac:dyDescent="0.2">
      <c r="A103" s="29">
        <v>2012</v>
      </c>
      <c r="B103" s="20" t="s">
        <v>48</v>
      </c>
      <c r="C103" s="4" t="s">
        <v>45</v>
      </c>
      <c r="D103" s="35" t="s">
        <v>0</v>
      </c>
      <c r="E103" s="4" t="s">
        <v>12</v>
      </c>
      <c r="F103" s="63" t="s">
        <v>254</v>
      </c>
      <c r="G103" s="1">
        <v>6035195</v>
      </c>
      <c r="H103" s="4" t="s">
        <v>148</v>
      </c>
      <c r="I103" s="4" t="s">
        <v>433</v>
      </c>
      <c r="J103" s="11">
        <v>50880</v>
      </c>
      <c r="K103" s="35"/>
      <c r="L103" s="35"/>
      <c r="M103" s="35"/>
      <c r="N103" s="35"/>
      <c r="O103" s="35"/>
      <c r="P103" s="35"/>
    </row>
    <row r="104" spans="1:16" s="20" customFormat="1" ht="75.75" customHeight="1" x14ac:dyDescent="0.2">
      <c r="A104" s="35">
        <v>2012</v>
      </c>
      <c r="B104" s="35" t="s">
        <v>50</v>
      </c>
      <c r="C104" s="35" t="s">
        <v>4</v>
      </c>
      <c r="D104" s="35" t="s">
        <v>13</v>
      </c>
      <c r="E104" s="4" t="s">
        <v>38</v>
      </c>
      <c r="F104" s="13" t="s">
        <v>219</v>
      </c>
      <c r="G104" s="4">
        <v>6034296</v>
      </c>
      <c r="H104" s="4" t="s">
        <v>471</v>
      </c>
      <c r="I104" s="4" t="s">
        <v>275</v>
      </c>
      <c r="J104" s="11">
        <v>85654</v>
      </c>
      <c r="K104" s="35"/>
      <c r="L104" s="35"/>
      <c r="M104" s="35"/>
      <c r="N104" s="35"/>
      <c r="O104" s="35"/>
      <c r="P104" s="35"/>
    </row>
    <row r="105" spans="1:16" s="20" customFormat="1" ht="195.75" customHeight="1" x14ac:dyDescent="0.2">
      <c r="A105" s="29">
        <v>2012</v>
      </c>
      <c r="B105" s="20" t="s">
        <v>48</v>
      </c>
      <c r="C105" s="20" t="s">
        <v>3</v>
      </c>
      <c r="D105" s="35" t="s">
        <v>0</v>
      </c>
      <c r="E105" s="4" t="s">
        <v>79</v>
      </c>
      <c r="F105" s="29" t="s">
        <v>332</v>
      </c>
      <c r="G105" s="1">
        <v>3481933</v>
      </c>
      <c r="H105" s="4" t="s">
        <v>471</v>
      </c>
      <c r="I105" s="4" t="s">
        <v>402</v>
      </c>
      <c r="J105" s="11">
        <v>40704</v>
      </c>
      <c r="K105" s="35"/>
      <c r="L105" s="35"/>
      <c r="M105" s="35"/>
      <c r="N105" s="35"/>
      <c r="O105" s="35"/>
      <c r="P105" s="35"/>
    </row>
    <row r="106" spans="1:16" s="20" customFormat="1" ht="95.25" customHeight="1" x14ac:dyDescent="0.2">
      <c r="A106" s="29">
        <v>2012</v>
      </c>
      <c r="B106" s="20" t="s">
        <v>48</v>
      </c>
      <c r="C106" s="4" t="s">
        <v>45</v>
      </c>
      <c r="D106" s="35" t="s">
        <v>0</v>
      </c>
      <c r="E106" s="4" t="s">
        <v>92</v>
      </c>
      <c r="F106" s="60" t="s">
        <v>352</v>
      </c>
      <c r="G106" s="1">
        <v>6035033</v>
      </c>
      <c r="H106" s="4" t="s">
        <v>104</v>
      </c>
      <c r="I106" s="4" t="s">
        <v>431</v>
      </c>
      <c r="J106" s="11">
        <v>20216</v>
      </c>
      <c r="K106" s="35"/>
      <c r="L106" s="35"/>
      <c r="M106" s="35"/>
      <c r="N106" s="35"/>
      <c r="O106" s="35"/>
      <c r="P106" s="35"/>
    </row>
    <row r="107" spans="1:16" s="20" customFormat="1" ht="108.75" customHeight="1" x14ac:dyDescent="0.2">
      <c r="A107" s="29">
        <v>2012</v>
      </c>
      <c r="B107" s="20" t="s">
        <v>48</v>
      </c>
      <c r="C107" s="4" t="s">
        <v>45</v>
      </c>
      <c r="D107" s="35" t="s">
        <v>0</v>
      </c>
      <c r="E107" s="4" t="s">
        <v>92</v>
      </c>
      <c r="F107" s="60" t="s">
        <v>353</v>
      </c>
      <c r="G107" s="1">
        <v>6035683</v>
      </c>
      <c r="H107" s="4" t="s">
        <v>104</v>
      </c>
      <c r="I107" s="4" t="s">
        <v>432</v>
      </c>
      <c r="J107" s="11">
        <v>55595</v>
      </c>
      <c r="K107" s="35"/>
      <c r="L107" s="35"/>
      <c r="M107" s="35"/>
      <c r="N107" s="35"/>
      <c r="O107" s="35"/>
      <c r="P107" s="35"/>
    </row>
    <row r="108" spans="1:16" s="20" customFormat="1" ht="110.25" customHeight="1" x14ac:dyDescent="0.2">
      <c r="A108" s="29">
        <v>2012</v>
      </c>
      <c r="B108" s="20" t="s">
        <v>48</v>
      </c>
      <c r="C108" s="4" t="s">
        <v>49</v>
      </c>
      <c r="D108" s="35" t="s">
        <v>0</v>
      </c>
      <c r="E108" s="4" t="s">
        <v>17</v>
      </c>
      <c r="F108" s="8" t="s">
        <v>355</v>
      </c>
      <c r="G108" s="2" t="s">
        <v>356</v>
      </c>
      <c r="H108" s="4" t="s">
        <v>123</v>
      </c>
      <c r="I108" s="2" t="s">
        <v>435</v>
      </c>
      <c r="J108" s="61">
        <v>25000</v>
      </c>
      <c r="K108" s="35"/>
      <c r="L108" s="35"/>
      <c r="M108" s="35"/>
      <c r="N108" s="35"/>
      <c r="O108" s="35"/>
      <c r="P108" s="35"/>
    </row>
    <row r="109" spans="1:16" s="20" customFormat="1" ht="143.25" customHeight="1" x14ac:dyDescent="0.2">
      <c r="A109" s="29">
        <v>2012</v>
      </c>
      <c r="B109" s="20" t="s">
        <v>48</v>
      </c>
      <c r="C109" s="4" t="s">
        <v>45</v>
      </c>
      <c r="D109" s="35" t="s">
        <v>0</v>
      </c>
      <c r="E109" s="4" t="s">
        <v>92</v>
      </c>
      <c r="F109" s="60" t="s">
        <v>342</v>
      </c>
      <c r="G109" s="1">
        <v>3476233</v>
      </c>
      <c r="H109" s="4" t="s">
        <v>464</v>
      </c>
      <c r="I109" s="4" t="s">
        <v>417</v>
      </c>
      <c r="J109" s="11">
        <v>21064</v>
      </c>
      <c r="K109" s="35"/>
      <c r="L109" s="35"/>
      <c r="M109" s="35"/>
      <c r="N109" s="35"/>
      <c r="O109" s="35"/>
      <c r="P109" s="35"/>
    </row>
    <row r="110" spans="1:16" s="20" customFormat="1" ht="119.25" customHeight="1" x14ac:dyDescent="0.2">
      <c r="A110" s="35">
        <v>2012</v>
      </c>
      <c r="B110" s="35" t="s">
        <v>48</v>
      </c>
      <c r="C110" s="35" t="s">
        <v>45</v>
      </c>
      <c r="D110" s="35" t="s">
        <v>53</v>
      </c>
      <c r="E110" s="2" t="s">
        <v>69</v>
      </c>
      <c r="F110" s="8" t="s">
        <v>346</v>
      </c>
      <c r="G110" s="2">
        <v>6035311</v>
      </c>
      <c r="H110" s="4" t="s">
        <v>373</v>
      </c>
      <c r="I110" s="2" t="s">
        <v>374</v>
      </c>
      <c r="J110" s="11">
        <v>13282</v>
      </c>
      <c r="K110" s="35"/>
      <c r="L110" s="35"/>
      <c r="M110" s="35"/>
      <c r="N110" s="35"/>
      <c r="O110" s="35"/>
      <c r="P110" s="35"/>
    </row>
    <row r="111" spans="1:16" s="20" customFormat="1" ht="119.25" customHeight="1" x14ac:dyDescent="0.2">
      <c r="A111" s="29">
        <v>2012</v>
      </c>
      <c r="B111" s="20" t="s">
        <v>48</v>
      </c>
      <c r="C111" s="4" t="s">
        <v>45</v>
      </c>
      <c r="D111" s="35" t="s">
        <v>0</v>
      </c>
      <c r="E111" s="4" t="s">
        <v>92</v>
      </c>
      <c r="F111" s="60" t="s">
        <v>340</v>
      </c>
      <c r="G111" s="1">
        <v>47016414</v>
      </c>
      <c r="H111" s="4" t="s">
        <v>348</v>
      </c>
      <c r="I111" s="4" t="s">
        <v>415</v>
      </c>
      <c r="J111" s="11">
        <v>9985</v>
      </c>
      <c r="K111" s="35"/>
      <c r="L111" s="35"/>
      <c r="M111" s="35"/>
      <c r="N111" s="35"/>
      <c r="O111" s="35"/>
      <c r="P111" s="35"/>
    </row>
    <row r="112" spans="1:16" s="20" customFormat="1" ht="99" customHeight="1" x14ac:dyDescent="0.2">
      <c r="A112" s="29">
        <v>2012</v>
      </c>
      <c r="B112" s="20" t="s">
        <v>48</v>
      </c>
      <c r="C112" s="4" t="s">
        <v>45</v>
      </c>
      <c r="D112" s="35" t="s">
        <v>0</v>
      </c>
      <c r="E112" s="4" t="s">
        <v>92</v>
      </c>
      <c r="F112" s="60" t="s">
        <v>330</v>
      </c>
      <c r="G112" s="1">
        <v>8720738</v>
      </c>
      <c r="H112" s="4" t="s">
        <v>348</v>
      </c>
      <c r="I112" s="4" t="s">
        <v>426</v>
      </c>
      <c r="J112" s="11">
        <v>2106</v>
      </c>
      <c r="K112" s="35"/>
      <c r="L112" s="35"/>
      <c r="M112" s="35"/>
      <c r="N112" s="35"/>
      <c r="O112" s="35"/>
      <c r="P112" s="35"/>
    </row>
    <row r="113" spans="1:16" s="20" customFormat="1" ht="58.5" customHeight="1" x14ac:dyDescent="0.2">
      <c r="A113" s="20">
        <v>2012</v>
      </c>
      <c r="B113" s="20" t="s">
        <v>48</v>
      </c>
      <c r="C113" s="20" t="s">
        <v>4</v>
      </c>
      <c r="D113" s="20" t="s">
        <v>13</v>
      </c>
      <c r="E113" s="4" t="s">
        <v>38</v>
      </c>
      <c r="F113" s="32" t="s">
        <v>155</v>
      </c>
      <c r="G113" s="49">
        <v>6032216</v>
      </c>
      <c r="H113" s="4" t="s">
        <v>186</v>
      </c>
      <c r="I113" s="2" t="s">
        <v>187</v>
      </c>
      <c r="J113" s="61">
        <v>18059</v>
      </c>
      <c r="K113" s="35"/>
      <c r="L113" s="35"/>
      <c r="M113" s="35"/>
      <c r="N113" s="35"/>
      <c r="O113" s="35"/>
      <c r="P113" s="35"/>
    </row>
    <row r="114" spans="1:16" s="20" customFormat="1" ht="92.25" customHeight="1" x14ac:dyDescent="0.2">
      <c r="A114" s="29">
        <v>2012</v>
      </c>
      <c r="B114" s="20" t="s">
        <v>48</v>
      </c>
      <c r="C114" s="4" t="s">
        <v>45</v>
      </c>
      <c r="D114" s="35" t="s">
        <v>0</v>
      </c>
      <c r="E114" s="4" t="s">
        <v>92</v>
      </c>
      <c r="F114" s="60" t="s">
        <v>341</v>
      </c>
      <c r="G114" s="1">
        <v>6035183</v>
      </c>
      <c r="H114" s="4" t="s">
        <v>463</v>
      </c>
      <c r="I114" s="4" t="s">
        <v>416</v>
      </c>
      <c r="J114" s="11">
        <v>354941</v>
      </c>
      <c r="K114" s="35"/>
      <c r="L114" s="35"/>
      <c r="M114" s="35"/>
      <c r="N114" s="35"/>
      <c r="O114" s="35"/>
      <c r="P114" s="35"/>
    </row>
    <row r="115" spans="1:16" s="20" customFormat="1" ht="172.5" customHeight="1" x14ac:dyDescent="0.2">
      <c r="A115" s="29">
        <v>2012</v>
      </c>
      <c r="B115" s="20" t="s">
        <v>48</v>
      </c>
      <c r="C115" s="20" t="s">
        <v>4</v>
      </c>
      <c r="D115" s="35" t="s">
        <v>0</v>
      </c>
      <c r="E115" s="4" t="s">
        <v>16</v>
      </c>
      <c r="F115" s="59" t="s">
        <v>337</v>
      </c>
      <c r="G115" s="23">
        <v>6034815</v>
      </c>
      <c r="H115" s="4" t="s">
        <v>85</v>
      </c>
      <c r="I115" s="4" t="s">
        <v>408</v>
      </c>
      <c r="J115" s="62">
        <v>97080</v>
      </c>
      <c r="K115" s="35"/>
      <c r="L115" s="35"/>
      <c r="M115" s="35"/>
      <c r="N115" s="35"/>
      <c r="O115" s="35"/>
      <c r="P115" s="35"/>
    </row>
    <row r="116" spans="1:16" s="20" customFormat="1" ht="164.25" customHeight="1" x14ac:dyDescent="0.2">
      <c r="A116" s="20">
        <v>2012</v>
      </c>
      <c r="B116" s="20" t="s">
        <v>50</v>
      </c>
      <c r="C116" s="20" t="s">
        <v>49</v>
      </c>
      <c r="D116" s="20" t="s">
        <v>51</v>
      </c>
      <c r="E116" s="2" t="s">
        <v>263</v>
      </c>
      <c r="F116" s="13" t="s">
        <v>265</v>
      </c>
      <c r="G116" s="4">
        <v>6035895</v>
      </c>
      <c r="H116" s="4" t="s">
        <v>266</v>
      </c>
      <c r="I116" s="4" t="s">
        <v>313</v>
      </c>
      <c r="J116" s="11">
        <v>39890</v>
      </c>
      <c r="K116" s="35"/>
      <c r="L116" s="35"/>
      <c r="M116" s="35"/>
      <c r="N116" s="35"/>
      <c r="O116" s="35"/>
      <c r="P116" s="35"/>
    </row>
    <row r="117" spans="1:16" s="20" customFormat="1" ht="140.25" customHeight="1" x14ac:dyDescent="0.2">
      <c r="A117" s="20">
        <v>2012</v>
      </c>
      <c r="B117" s="20" t="s">
        <v>50</v>
      </c>
      <c r="C117" s="20" t="s">
        <v>49</v>
      </c>
      <c r="D117" s="20" t="s">
        <v>51</v>
      </c>
      <c r="E117" s="2" t="s">
        <v>263</v>
      </c>
      <c r="F117" s="13" t="s">
        <v>188</v>
      </c>
      <c r="G117" s="4">
        <v>6032052</v>
      </c>
      <c r="H117" s="4" t="s">
        <v>150</v>
      </c>
      <c r="I117" s="4" t="s">
        <v>189</v>
      </c>
      <c r="J117" s="11">
        <v>295168</v>
      </c>
      <c r="K117" s="35"/>
      <c r="L117" s="35"/>
      <c r="M117" s="35"/>
      <c r="N117" s="35"/>
      <c r="O117" s="35"/>
      <c r="P117" s="35"/>
    </row>
    <row r="118" spans="1:16" s="20" customFormat="1" ht="86.25" customHeight="1" x14ac:dyDescent="0.2">
      <c r="A118" s="35">
        <v>2012</v>
      </c>
      <c r="B118" s="35" t="s">
        <v>50</v>
      </c>
      <c r="C118" s="35" t="s">
        <v>4</v>
      </c>
      <c r="D118" s="35" t="s">
        <v>13</v>
      </c>
      <c r="E118" s="4" t="s">
        <v>38</v>
      </c>
      <c r="F118" s="13" t="s">
        <v>221</v>
      </c>
      <c r="G118" s="4" t="s">
        <v>222</v>
      </c>
      <c r="H118" s="4" t="s">
        <v>223</v>
      </c>
      <c r="I118" s="4" t="s">
        <v>278</v>
      </c>
      <c r="J118" s="11">
        <v>10176</v>
      </c>
      <c r="K118" s="35"/>
      <c r="L118" s="35"/>
      <c r="M118" s="35"/>
      <c r="N118" s="35"/>
      <c r="O118" s="35"/>
      <c r="P118" s="35"/>
    </row>
    <row r="119" spans="1:16" s="20" customFormat="1" ht="79.5" customHeight="1" x14ac:dyDescent="0.2">
      <c r="A119" s="20">
        <v>2012</v>
      </c>
      <c r="B119" s="20" t="s">
        <v>48</v>
      </c>
      <c r="C119" s="20" t="s">
        <v>49</v>
      </c>
      <c r="D119" s="20" t="s">
        <v>13</v>
      </c>
      <c r="E119" s="4" t="s">
        <v>19</v>
      </c>
      <c r="F119" s="13" t="s">
        <v>118</v>
      </c>
      <c r="G119" s="2" t="s">
        <v>151</v>
      </c>
      <c r="H119" s="4" t="s">
        <v>190</v>
      </c>
      <c r="I119" s="2" t="s">
        <v>398</v>
      </c>
      <c r="J119" s="11">
        <v>5634</v>
      </c>
      <c r="K119" s="35"/>
      <c r="L119" s="35"/>
      <c r="M119" s="35"/>
      <c r="N119" s="35"/>
      <c r="O119" s="35"/>
      <c r="P119" s="35"/>
    </row>
    <row r="120" spans="1:16" s="20" customFormat="1" ht="128.25" customHeight="1" x14ac:dyDescent="0.2">
      <c r="A120" s="29">
        <v>2012</v>
      </c>
      <c r="B120" s="20" t="s">
        <v>48</v>
      </c>
      <c r="C120" s="4" t="s">
        <v>49</v>
      </c>
      <c r="D120" s="35" t="s">
        <v>0</v>
      </c>
      <c r="E120" s="4" t="s">
        <v>23</v>
      </c>
      <c r="F120" s="8" t="s">
        <v>322</v>
      </c>
      <c r="G120" s="2">
        <v>6036248</v>
      </c>
      <c r="H120" s="4" t="s">
        <v>467</v>
      </c>
      <c r="I120" s="2" t="s">
        <v>438</v>
      </c>
      <c r="J120" s="11">
        <v>10542</v>
      </c>
      <c r="K120" s="35"/>
      <c r="L120" s="35"/>
      <c r="M120" s="35"/>
      <c r="N120" s="35"/>
      <c r="O120" s="35"/>
      <c r="P120" s="35"/>
    </row>
    <row r="121" spans="1:16" s="20" customFormat="1" ht="102" customHeight="1" x14ac:dyDescent="0.2">
      <c r="A121" s="35">
        <v>2012</v>
      </c>
      <c r="B121" s="35" t="s">
        <v>50</v>
      </c>
      <c r="C121" s="20" t="s">
        <v>49</v>
      </c>
      <c r="D121" s="35" t="s">
        <v>13</v>
      </c>
      <c r="E121" s="2" t="s">
        <v>33</v>
      </c>
      <c r="F121" s="4" t="s">
        <v>11</v>
      </c>
      <c r="G121" s="4" t="s">
        <v>59</v>
      </c>
      <c r="H121" s="4" t="s">
        <v>251</v>
      </c>
      <c r="I121" s="4" t="s">
        <v>388</v>
      </c>
      <c r="J121" s="11">
        <v>2955</v>
      </c>
      <c r="K121" s="35"/>
      <c r="L121" s="35"/>
      <c r="M121" s="35"/>
      <c r="N121" s="35"/>
      <c r="O121" s="35"/>
      <c r="P121" s="35"/>
    </row>
    <row r="122" spans="1:16" s="20" customFormat="1" ht="113.25" customHeight="1" x14ac:dyDescent="0.2">
      <c r="A122" s="29">
        <v>2012</v>
      </c>
      <c r="B122" s="20" t="s">
        <v>48</v>
      </c>
      <c r="C122" s="4" t="s">
        <v>49</v>
      </c>
      <c r="D122" s="35" t="s">
        <v>0</v>
      </c>
      <c r="E122" s="4" t="s">
        <v>20</v>
      </c>
      <c r="F122" s="13" t="s">
        <v>369</v>
      </c>
      <c r="G122" s="4" t="s">
        <v>370</v>
      </c>
      <c r="H122" s="4" t="s">
        <v>371</v>
      </c>
      <c r="I122" s="4" t="s">
        <v>442</v>
      </c>
      <c r="J122" s="61">
        <v>27280</v>
      </c>
      <c r="K122" s="35"/>
      <c r="L122" s="35"/>
      <c r="M122" s="35"/>
      <c r="N122" s="35"/>
      <c r="O122" s="35"/>
      <c r="P122" s="35"/>
    </row>
    <row r="123" spans="1:16" s="20" customFormat="1" ht="73.5" customHeight="1" x14ac:dyDescent="0.2">
      <c r="A123" s="29">
        <v>2012</v>
      </c>
      <c r="B123" s="20" t="s">
        <v>48</v>
      </c>
      <c r="C123" s="4" t="s">
        <v>45</v>
      </c>
      <c r="D123" s="35" t="s">
        <v>0</v>
      </c>
      <c r="E123" s="4" t="s">
        <v>92</v>
      </c>
      <c r="F123" s="60" t="s">
        <v>347</v>
      </c>
      <c r="G123" s="1">
        <v>6035489</v>
      </c>
      <c r="H123" s="4" t="s">
        <v>119</v>
      </c>
      <c r="I123" s="4" t="s">
        <v>423</v>
      </c>
      <c r="J123" s="11">
        <v>106070</v>
      </c>
      <c r="K123" s="35"/>
      <c r="L123" s="35"/>
      <c r="M123" s="35"/>
      <c r="N123" s="35"/>
      <c r="O123" s="35"/>
      <c r="P123" s="35"/>
    </row>
    <row r="124" spans="1:16" s="20" customFormat="1" ht="93" customHeight="1" x14ac:dyDescent="0.2">
      <c r="A124" s="35">
        <v>2012</v>
      </c>
      <c r="B124" s="35" t="s">
        <v>50</v>
      </c>
      <c r="C124" s="20" t="s">
        <v>49</v>
      </c>
      <c r="D124" s="35" t="s">
        <v>13</v>
      </c>
      <c r="E124" s="2" t="s">
        <v>33</v>
      </c>
      <c r="F124" s="4" t="s">
        <v>252</v>
      </c>
      <c r="G124" s="4" t="s">
        <v>55</v>
      </c>
      <c r="H124" s="4" t="s">
        <v>253</v>
      </c>
      <c r="I124" s="4" t="s">
        <v>302</v>
      </c>
      <c r="J124" s="11">
        <v>4741</v>
      </c>
      <c r="K124" s="35"/>
      <c r="L124" s="35"/>
      <c r="M124" s="35"/>
      <c r="N124" s="35"/>
      <c r="O124" s="35"/>
      <c r="P124" s="35"/>
    </row>
    <row r="125" spans="1:16" s="20" customFormat="1" ht="79.5" customHeight="1" x14ac:dyDescent="0.2">
      <c r="A125" s="20">
        <v>2012</v>
      </c>
      <c r="B125" s="20" t="s">
        <v>48</v>
      </c>
      <c r="C125" s="20" t="s">
        <v>94</v>
      </c>
      <c r="D125" s="20" t="s">
        <v>13</v>
      </c>
      <c r="E125" s="4" t="s">
        <v>126</v>
      </c>
      <c r="F125" s="60" t="s">
        <v>191</v>
      </c>
      <c r="G125" s="23">
        <v>6032919</v>
      </c>
      <c r="H125" s="4" t="s">
        <v>192</v>
      </c>
      <c r="I125" s="4" t="s">
        <v>392</v>
      </c>
      <c r="J125" s="62">
        <v>49095</v>
      </c>
      <c r="K125" s="35"/>
      <c r="L125" s="35"/>
      <c r="M125" s="35"/>
      <c r="N125" s="35"/>
      <c r="O125" s="35"/>
      <c r="P125" s="35"/>
    </row>
    <row r="126" spans="1:16" s="20" customFormat="1" ht="77.25" customHeight="1" x14ac:dyDescent="0.2">
      <c r="A126" s="29">
        <v>2012</v>
      </c>
      <c r="B126" s="20" t="s">
        <v>48</v>
      </c>
      <c r="C126" s="4" t="s">
        <v>49</v>
      </c>
      <c r="D126" s="35" t="s">
        <v>0</v>
      </c>
      <c r="E126" s="4" t="s">
        <v>361</v>
      </c>
      <c r="F126" s="8" t="s">
        <v>364</v>
      </c>
      <c r="G126" s="2" t="s">
        <v>365</v>
      </c>
      <c r="H126" s="4" t="s">
        <v>366</v>
      </c>
      <c r="I126" s="2" t="s">
        <v>440</v>
      </c>
      <c r="J126" s="11">
        <v>2919</v>
      </c>
      <c r="K126" s="35"/>
      <c r="L126" s="35"/>
      <c r="M126" s="35"/>
      <c r="N126" s="35"/>
      <c r="O126" s="35"/>
      <c r="P126" s="35"/>
    </row>
    <row r="127" spans="1:16" s="20" customFormat="1" ht="97.5" customHeight="1" x14ac:dyDescent="0.2">
      <c r="A127" s="35">
        <v>2012</v>
      </c>
      <c r="B127" s="35" t="s">
        <v>48</v>
      </c>
      <c r="C127" s="35" t="s">
        <v>49</v>
      </c>
      <c r="D127" s="35" t="s">
        <v>53</v>
      </c>
      <c r="E127" s="4" t="s">
        <v>19</v>
      </c>
      <c r="F127" s="2" t="s">
        <v>382</v>
      </c>
      <c r="G127" s="2">
        <v>5133729</v>
      </c>
      <c r="H127" s="4" t="s">
        <v>15</v>
      </c>
      <c r="I127" s="4" t="s">
        <v>458</v>
      </c>
      <c r="J127" s="11">
        <v>33504</v>
      </c>
      <c r="K127" s="35"/>
      <c r="L127" s="35"/>
      <c r="M127" s="35"/>
      <c r="N127" s="35"/>
      <c r="O127" s="35"/>
      <c r="P127" s="35"/>
    </row>
    <row r="128" spans="1:16" s="20" customFormat="1" ht="147" customHeight="1" x14ac:dyDescent="0.2">
      <c r="A128" s="35">
        <v>2012</v>
      </c>
      <c r="B128" s="35" t="s">
        <v>50</v>
      </c>
      <c r="C128" s="20" t="s">
        <v>49</v>
      </c>
      <c r="D128" s="35" t="s">
        <v>13</v>
      </c>
      <c r="E128" s="2" t="s">
        <v>24</v>
      </c>
      <c r="F128" s="13" t="s">
        <v>193</v>
      </c>
      <c r="G128" s="13" t="s">
        <v>194</v>
      </c>
      <c r="H128" s="4" t="s">
        <v>195</v>
      </c>
      <c r="I128" s="4" t="s">
        <v>294</v>
      </c>
      <c r="J128" s="11">
        <v>7691</v>
      </c>
      <c r="K128" s="35"/>
      <c r="L128" s="35"/>
      <c r="M128" s="35"/>
      <c r="N128" s="35"/>
      <c r="O128" s="35"/>
      <c r="P128" s="35"/>
    </row>
    <row r="129" spans="1:16" s="20" customFormat="1" ht="120" customHeight="1" x14ac:dyDescent="0.2">
      <c r="A129" s="29">
        <v>2012</v>
      </c>
      <c r="B129" s="20" t="s">
        <v>48</v>
      </c>
      <c r="C129" s="4" t="s">
        <v>49</v>
      </c>
      <c r="D129" s="35" t="s">
        <v>0</v>
      </c>
      <c r="E129" s="4" t="s">
        <v>23</v>
      </c>
      <c r="F129" s="2" t="s">
        <v>11</v>
      </c>
      <c r="G129" s="2" t="s">
        <v>11</v>
      </c>
      <c r="H129" s="4" t="s">
        <v>359</v>
      </c>
      <c r="I129" s="2" t="s">
        <v>436</v>
      </c>
      <c r="J129" s="11">
        <v>4669</v>
      </c>
      <c r="K129" s="35"/>
      <c r="L129" s="35"/>
      <c r="M129" s="35"/>
      <c r="N129" s="35"/>
      <c r="O129" s="35"/>
      <c r="P129" s="35"/>
    </row>
    <row r="130" spans="1:16" s="20" customFormat="1" ht="114" customHeight="1" x14ac:dyDescent="0.2">
      <c r="A130" s="35">
        <v>2012</v>
      </c>
      <c r="B130" s="35" t="s">
        <v>50</v>
      </c>
      <c r="C130" s="20" t="s">
        <v>8</v>
      </c>
      <c r="D130" s="35" t="s">
        <v>13</v>
      </c>
      <c r="E130" s="4" t="s">
        <v>135</v>
      </c>
      <c r="F130" s="13" t="s">
        <v>196</v>
      </c>
      <c r="G130" s="13" t="s">
        <v>233</v>
      </c>
      <c r="H130" s="4" t="s">
        <v>197</v>
      </c>
      <c r="I130" s="4" t="s">
        <v>291</v>
      </c>
      <c r="J130" s="11">
        <v>98617</v>
      </c>
      <c r="K130" s="35"/>
      <c r="L130" s="35"/>
      <c r="M130" s="35"/>
      <c r="N130" s="35"/>
      <c r="O130" s="35"/>
      <c r="P130" s="35"/>
    </row>
    <row r="131" spans="1:16" s="20" customFormat="1" ht="60" customHeight="1" x14ac:dyDescent="0.2">
      <c r="A131" s="35">
        <v>2012</v>
      </c>
      <c r="B131" s="35" t="s">
        <v>50</v>
      </c>
      <c r="C131" s="20" t="s">
        <v>49</v>
      </c>
      <c r="D131" s="35" t="s">
        <v>13</v>
      </c>
      <c r="E131" s="2" t="s">
        <v>33</v>
      </c>
      <c r="F131" s="4" t="s">
        <v>88</v>
      </c>
      <c r="G131" s="4" t="s">
        <v>107</v>
      </c>
      <c r="H131" s="4" t="s">
        <v>72</v>
      </c>
      <c r="I131" s="4" t="s">
        <v>303</v>
      </c>
      <c r="J131" s="11">
        <v>5555</v>
      </c>
      <c r="K131" s="35"/>
      <c r="L131" s="35"/>
      <c r="M131" s="35"/>
      <c r="N131" s="35"/>
      <c r="O131" s="35"/>
      <c r="P131" s="35"/>
    </row>
    <row r="132" spans="1:16" s="20" customFormat="1" ht="57.75" customHeight="1" x14ac:dyDescent="0.2">
      <c r="A132" s="35">
        <v>2012</v>
      </c>
      <c r="B132" s="35" t="s">
        <v>50</v>
      </c>
      <c r="C132" s="35" t="s">
        <v>4</v>
      </c>
      <c r="D132" s="35" t="s">
        <v>13</v>
      </c>
      <c r="E132" s="4" t="s">
        <v>38</v>
      </c>
      <c r="F132" s="13" t="s">
        <v>198</v>
      </c>
      <c r="G132" s="4">
        <v>6033056</v>
      </c>
      <c r="H132" s="4" t="s">
        <v>153</v>
      </c>
      <c r="I132" s="4" t="s">
        <v>199</v>
      </c>
      <c r="J132" s="11">
        <v>41384</v>
      </c>
      <c r="K132" s="35"/>
      <c r="L132" s="35"/>
      <c r="M132" s="35"/>
      <c r="N132" s="35"/>
      <c r="O132" s="35"/>
      <c r="P132" s="35"/>
    </row>
    <row r="133" spans="1:16" s="20" customFormat="1" ht="78.75" customHeight="1" x14ac:dyDescent="0.2">
      <c r="A133" s="35">
        <v>2012</v>
      </c>
      <c r="B133" s="35" t="s">
        <v>50</v>
      </c>
      <c r="C133" s="35" t="s">
        <v>4</v>
      </c>
      <c r="D133" s="35" t="s">
        <v>13</v>
      </c>
      <c r="E133" s="4" t="s">
        <v>16</v>
      </c>
      <c r="F133" s="4" t="s">
        <v>11</v>
      </c>
      <c r="G133" s="4" t="s">
        <v>200</v>
      </c>
      <c r="H133" s="4" t="s">
        <v>201</v>
      </c>
      <c r="I133" s="4" t="s">
        <v>387</v>
      </c>
      <c r="J133" s="11">
        <v>16374</v>
      </c>
      <c r="K133" s="35"/>
      <c r="L133" s="35"/>
      <c r="M133" s="35"/>
      <c r="N133" s="35"/>
      <c r="O133" s="35"/>
      <c r="P133" s="35"/>
    </row>
    <row r="134" spans="1:16" s="20" customFormat="1" ht="110.25" customHeight="1" x14ac:dyDescent="0.2">
      <c r="A134" s="35">
        <v>2012</v>
      </c>
      <c r="B134" s="35" t="s">
        <v>50</v>
      </c>
      <c r="C134" s="35" t="s">
        <v>4</v>
      </c>
      <c r="D134" s="35" t="s">
        <v>13</v>
      </c>
      <c r="E134" s="4" t="s">
        <v>38</v>
      </c>
      <c r="F134" s="13" t="s">
        <v>202</v>
      </c>
      <c r="G134" s="4">
        <v>6032940</v>
      </c>
      <c r="H134" s="4" t="s">
        <v>7</v>
      </c>
      <c r="I134" s="4" t="s">
        <v>272</v>
      </c>
      <c r="J134" s="11">
        <v>105745</v>
      </c>
      <c r="K134" s="35"/>
      <c r="L134" s="35"/>
      <c r="M134" s="35"/>
      <c r="N134" s="35"/>
      <c r="O134" s="35"/>
      <c r="P134" s="35"/>
    </row>
    <row r="135" spans="1:16" s="20" customFormat="1" ht="90.75" customHeight="1" x14ac:dyDescent="0.2">
      <c r="A135" s="35">
        <v>2012</v>
      </c>
      <c r="B135" s="35" t="s">
        <v>50</v>
      </c>
      <c r="C135" s="35" t="s">
        <v>4</v>
      </c>
      <c r="D135" s="35" t="s">
        <v>13</v>
      </c>
      <c r="E135" s="4" t="s">
        <v>38</v>
      </c>
      <c r="F135" s="13" t="s">
        <v>202</v>
      </c>
      <c r="G135" s="4">
        <v>6032940</v>
      </c>
      <c r="H135" s="4" t="s">
        <v>7</v>
      </c>
      <c r="I135" s="4" t="s">
        <v>273</v>
      </c>
      <c r="J135" s="11">
        <v>38628</v>
      </c>
      <c r="K135" s="35"/>
      <c r="L135" s="35"/>
      <c r="M135" s="35"/>
      <c r="N135" s="35"/>
      <c r="O135" s="35"/>
      <c r="P135" s="35"/>
    </row>
    <row r="136" spans="1:16" s="20" customFormat="1" ht="60" customHeight="1" x14ac:dyDescent="0.2">
      <c r="A136" s="35">
        <v>2012</v>
      </c>
      <c r="B136" s="35" t="s">
        <v>50</v>
      </c>
      <c r="C136" s="20" t="s">
        <v>8</v>
      </c>
      <c r="D136" s="35" t="s">
        <v>13</v>
      </c>
      <c r="E136" s="4" t="s">
        <v>135</v>
      </c>
      <c r="F136" s="13" t="s">
        <v>202</v>
      </c>
      <c r="G136" s="13">
        <v>6032940</v>
      </c>
      <c r="H136" s="4" t="s">
        <v>7</v>
      </c>
      <c r="I136" s="4" t="s">
        <v>289</v>
      </c>
      <c r="J136" s="11">
        <v>80757</v>
      </c>
      <c r="K136" s="35"/>
      <c r="L136" s="35"/>
      <c r="M136" s="35"/>
      <c r="N136" s="35"/>
      <c r="O136" s="35"/>
      <c r="P136" s="35"/>
    </row>
    <row r="137" spans="1:16" s="20" customFormat="1" ht="84.75" customHeight="1" x14ac:dyDescent="0.2">
      <c r="A137" s="29">
        <v>2012</v>
      </c>
      <c r="B137" s="20" t="s">
        <v>48</v>
      </c>
      <c r="C137" s="4" t="s">
        <v>45</v>
      </c>
      <c r="D137" s="35" t="s">
        <v>0</v>
      </c>
      <c r="E137" s="4" t="s">
        <v>92</v>
      </c>
      <c r="F137" s="60" t="s">
        <v>211</v>
      </c>
      <c r="G137" s="1">
        <v>6033748</v>
      </c>
      <c r="H137" s="4" t="s">
        <v>108</v>
      </c>
      <c r="I137" s="4" t="s">
        <v>413</v>
      </c>
      <c r="J137" s="11">
        <v>1919</v>
      </c>
      <c r="K137" s="35"/>
      <c r="L137" s="35"/>
      <c r="M137" s="35"/>
      <c r="N137" s="35"/>
      <c r="O137" s="35"/>
      <c r="P137" s="35"/>
    </row>
    <row r="138" spans="1:16" s="20" customFormat="1" ht="95.25" customHeight="1" x14ac:dyDescent="0.2">
      <c r="A138" s="29">
        <v>2012</v>
      </c>
      <c r="B138" s="20" t="s">
        <v>48</v>
      </c>
      <c r="C138" s="4" t="s">
        <v>45</v>
      </c>
      <c r="D138" s="35" t="s">
        <v>0</v>
      </c>
      <c r="E138" s="4" t="s">
        <v>92</v>
      </c>
      <c r="F138" s="60" t="s">
        <v>346</v>
      </c>
      <c r="G138" s="1">
        <v>6035305</v>
      </c>
      <c r="H138" s="4" t="s">
        <v>108</v>
      </c>
      <c r="I138" s="4" t="s">
        <v>422</v>
      </c>
      <c r="J138" s="11">
        <v>49455</v>
      </c>
      <c r="K138" s="35"/>
      <c r="L138" s="35"/>
      <c r="M138" s="35"/>
      <c r="N138" s="35"/>
      <c r="O138" s="35"/>
      <c r="P138" s="35"/>
    </row>
    <row r="139" spans="1:16" s="20" customFormat="1" ht="129" customHeight="1" x14ac:dyDescent="0.2">
      <c r="A139" s="35">
        <v>2012</v>
      </c>
      <c r="B139" s="35" t="s">
        <v>50</v>
      </c>
      <c r="C139" s="20" t="s">
        <v>8</v>
      </c>
      <c r="D139" s="35" t="s">
        <v>13</v>
      </c>
      <c r="E139" s="4" t="s">
        <v>182</v>
      </c>
      <c r="F139" s="13" t="s">
        <v>237</v>
      </c>
      <c r="G139" s="13">
        <v>6035901</v>
      </c>
      <c r="H139" s="4" t="s">
        <v>238</v>
      </c>
      <c r="I139" s="4" t="s">
        <v>293</v>
      </c>
      <c r="J139" s="11">
        <v>227179</v>
      </c>
      <c r="K139" s="35"/>
      <c r="L139" s="35"/>
      <c r="M139" s="35"/>
      <c r="N139" s="35"/>
      <c r="O139" s="35"/>
      <c r="P139" s="35"/>
    </row>
    <row r="140" spans="1:16" s="20" customFormat="1" ht="85.5" customHeight="1" x14ac:dyDescent="0.2">
      <c r="A140" s="35">
        <v>2012</v>
      </c>
      <c r="B140" s="35" t="s">
        <v>50</v>
      </c>
      <c r="C140" s="20" t="s">
        <v>49</v>
      </c>
      <c r="D140" s="35" t="s">
        <v>13</v>
      </c>
      <c r="E140" s="2" t="s">
        <v>33</v>
      </c>
      <c r="F140" s="4" t="s">
        <v>109</v>
      </c>
      <c r="G140" s="4" t="s">
        <v>59</v>
      </c>
      <c r="H140" s="4" t="s">
        <v>73</v>
      </c>
      <c r="I140" s="4" t="s">
        <v>304</v>
      </c>
      <c r="J140" s="11">
        <v>1525</v>
      </c>
      <c r="K140" s="35"/>
      <c r="L140" s="35"/>
      <c r="M140" s="35"/>
      <c r="N140" s="35"/>
      <c r="O140" s="35"/>
      <c r="P140" s="35"/>
    </row>
    <row r="141" spans="1:16" s="20" customFormat="1" ht="85.5" customHeight="1" x14ac:dyDescent="0.2">
      <c r="A141" s="35"/>
      <c r="B141" s="35"/>
      <c r="D141" s="35"/>
      <c r="E141" s="2"/>
      <c r="F141" s="4"/>
      <c r="G141" s="4"/>
      <c r="H141" s="4"/>
      <c r="I141" s="4"/>
      <c r="J141" s="11"/>
      <c r="K141" s="35"/>
      <c r="L141" s="35"/>
      <c r="M141" s="35"/>
      <c r="N141" s="35"/>
      <c r="O141" s="35"/>
      <c r="P141" s="35"/>
    </row>
    <row r="142" spans="1:16" s="20" customFormat="1" ht="41.25" customHeight="1" x14ac:dyDescent="0.25">
      <c r="A142" s="35"/>
      <c r="B142" s="35"/>
      <c r="C142" s="35"/>
      <c r="D142" s="35"/>
      <c r="E142" s="4"/>
      <c r="F142" s="4"/>
      <c r="G142" s="23"/>
      <c r="H142" s="4"/>
      <c r="I142" s="4"/>
      <c r="J142" s="136">
        <f>SUM(J4:J140)</f>
        <v>18304781.359999999</v>
      </c>
      <c r="K142" s="35"/>
      <c r="L142" s="11"/>
      <c r="M142" s="35"/>
      <c r="N142" s="35"/>
      <c r="O142" s="35"/>
      <c r="P142" s="35"/>
    </row>
    <row r="143" spans="1:16" s="20" customFormat="1" ht="60" customHeight="1" x14ac:dyDescent="0.2">
      <c r="A143" s="35"/>
      <c r="B143" s="35"/>
      <c r="C143" s="35"/>
      <c r="D143" s="35"/>
      <c r="E143" s="4"/>
      <c r="F143" s="13"/>
      <c r="G143" s="4"/>
      <c r="H143" s="4"/>
      <c r="I143" s="4"/>
      <c r="J143" s="5"/>
      <c r="K143" s="35"/>
      <c r="L143" s="11"/>
      <c r="M143" s="35"/>
      <c r="N143" s="35"/>
      <c r="O143" s="35"/>
      <c r="P143" s="35"/>
    </row>
    <row r="144" spans="1:16" s="20" customFormat="1" ht="60" customHeight="1" x14ac:dyDescent="0.2">
      <c r="A144" s="35"/>
      <c r="B144" s="35"/>
      <c r="C144" s="35"/>
      <c r="D144" s="35"/>
      <c r="E144" s="4"/>
      <c r="F144" s="44"/>
      <c r="G144" s="51"/>
      <c r="H144" s="4"/>
      <c r="I144" s="4"/>
      <c r="J144" s="5"/>
      <c r="K144" s="35"/>
      <c r="L144" s="69"/>
      <c r="M144" s="35"/>
      <c r="N144" s="35"/>
      <c r="O144" s="35"/>
      <c r="P144" s="35"/>
    </row>
    <row r="145" spans="1:16" s="20" customFormat="1" ht="60" customHeight="1" x14ac:dyDescent="0.2">
      <c r="A145" s="35"/>
      <c r="B145" s="35"/>
      <c r="C145" s="35"/>
      <c r="D145" s="35"/>
      <c r="E145" s="4"/>
      <c r="F145" s="50"/>
      <c r="G145" s="23"/>
      <c r="H145" s="4"/>
      <c r="I145" s="4"/>
      <c r="J145" s="48"/>
      <c r="K145" s="35"/>
      <c r="L145" s="35"/>
      <c r="M145" s="35"/>
      <c r="N145" s="35"/>
      <c r="O145" s="35"/>
      <c r="P145" s="35"/>
    </row>
    <row r="146" spans="1:16" s="20" customFormat="1" ht="60" customHeight="1" x14ac:dyDescent="0.2">
      <c r="A146" s="35"/>
      <c r="B146" s="35"/>
      <c r="C146" s="35"/>
      <c r="D146" s="35"/>
      <c r="E146" s="4"/>
      <c r="F146" s="13"/>
      <c r="G146" s="13"/>
      <c r="H146" s="4"/>
      <c r="I146" s="4"/>
      <c r="J146" s="5"/>
      <c r="K146" s="35"/>
      <c r="L146" s="35"/>
      <c r="M146" s="35"/>
      <c r="N146" s="35"/>
      <c r="O146" s="35"/>
      <c r="P146" s="35"/>
    </row>
    <row r="147" spans="1:16" ht="60" customHeight="1" x14ac:dyDescent="0.2">
      <c r="A147" s="35"/>
      <c r="B147" s="35"/>
      <c r="C147" s="35"/>
      <c r="D147" s="35"/>
      <c r="E147" s="35"/>
      <c r="F147" s="35"/>
      <c r="G147" s="35"/>
      <c r="H147" s="35"/>
      <c r="I147" s="35"/>
      <c r="J147" s="65"/>
      <c r="K147" s="47"/>
      <c r="L147" s="47"/>
      <c r="M147" s="47"/>
      <c r="N147" s="47"/>
      <c r="O147" s="47"/>
      <c r="P147" s="47"/>
    </row>
    <row r="148" spans="1:16" ht="60" customHeight="1" x14ac:dyDescent="0.2">
      <c r="A148" s="35"/>
      <c r="B148" s="35"/>
      <c r="C148" s="35"/>
      <c r="D148" s="35"/>
      <c r="E148" s="35"/>
      <c r="F148" s="35"/>
      <c r="G148" s="35"/>
      <c r="H148" s="35"/>
      <c r="I148" s="35"/>
      <c r="J148" s="65"/>
      <c r="K148" s="47"/>
      <c r="L148" s="47"/>
      <c r="M148" s="47"/>
      <c r="N148" s="47"/>
      <c r="O148" s="47"/>
      <c r="P148" s="47"/>
    </row>
    <row r="149" spans="1:16" ht="60" customHeight="1" x14ac:dyDescent="0.2">
      <c r="A149" s="35"/>
      <c r="B149" s="35"/>
      <c r="C149" s="35"/>
      <c r="D149" s="35"/>
      <c r="E149" s="35"/>
      <c r="F149" s="35"/>
      <c r="G149" s="35"/>
      <c r="H149" s="35"/>
      <c r="I149" s="35"/>
      <c r="J149" s="65"/>
      <c r="K149" s="47"/>
      <c r="L149" s="47"/>
      <c r="M149" s="47"/>
      <c r="N149" s="47"/>
      <c r="O149" s="47"/>
      <c r="P149" s="47"/>
    </row>
    <row r="150" spans="1:16" ht="60" customHeight="1" x14ac:dyDescent="0.2">
      <c r="A150" s="35"/>
      <c r="B150" s="35"/>
      <c r="C150" s="35"/>
      <c r="D150" s="35"/>
      <c r="E150" s="35"/>
      <c r="F150" s="35"/>
      <c r="G150" s="35"/>
      <c r="H150" s="35"/>
      <c r="I150" s="35"/>
      <c r="J150" s="65"/>
      <c r="K150" s="47"/>
      <c r="L150" s="47"/>
      <c r="M150" s="47"/>
      <c r="N150" s="47"/>
      <c r="O150" s="47"/>
      <c r="P150" s="47"/>
    </row>
    <row r="151" spans="1:16" ht="60" customHeight="1" x14ac:dyDescent="0.2">
      <c r="A151" s="35"/>
      <c r="B151" s="35"/>
      <c r="C151" s="35"/>
      <c r="D151" s="35"/>
      <c r="E151" s="35"/>
      <c r="F151" s="35"/>
      <c r="G151" s="35"/>
      <c r="H151" s="35"/>
      <c r="I151" s="35"/>
      <c r="J151" s="65"/>
      <c r="K151" s="47"/>
      <c r="L151" s="47"/>
      <c r="M151" s="47"/>
      <c r="N151" s="47"/>
      <c r="O151" s="47"/>
      <c r="P151" s="47"/>
    </row>
    <row r="152" spans="1:16" ht="60" customHeight="1" x14ac:dyDescent="0.2">
      <c r="A152" s="35"/>
      <c r="B152" s="35"/>
      <c r="C152" s="35"/>
      <c r="D152" s="35"/>
      <c r="E152" s="35"/>
      <c r="F152" s="35"/>
      <c r="G152" s="35"/>
      <c r="H152" s="35"/>
      <c r="I152" s="35"/>
      <c r="J152" s="65"/>
      <c r="K152" s="47"/>
      <c r="L152" s="47"/>
      <c r="M152" s="47"/>
      <c r="N152" s="47"/>
      <c r="O152" s="47"/>
      <c r="P152" s="47"/>
    </row>
    <row r="153" spans="1:16" ht="60" customHeight="1" x14ac:dyDescent="0.2">
      <c r="A153" s="35"/>
      <c r="B153" s="35"/>
      <c r="C153" s="35"/>
      <c r="D153" s="35"/>
      <c r="E153" s="35"/>
      <c r="F153" s="35"/>
      <c r="G153" s="35"/>
      <c r="H153" s="35"/>
      <c r="I153" s="35"/>
      <c r="J153" s="65"/>
      <c r="K153" s="47"/>
      <c r="L153" s="47"/>
      <c r="M153" s="47"/>
      <c r="N153" s="47"/>
      <c r="O153" s="47"/>
      <c r="P153" s="47"/>
    </row>
    <row r="154" spans="1:16" ht="60" customHeight="1" x14ac:dyDescent="0.2">
      <c r="A154" s="35"/>
      <c r="B154" s="35"/>
      <c r="C154" s="35"/>
      <c r="D154" s="35"/>
      <c r="E154" s="35"/>
      <c r="F154" s="35"/>
      <c r="G154" s="35"/>
      <c r="H154" s="35"/>
      <c r="I154" s="35"/>
      <c r="J154" s="65"/>
      <c r="K154" s="47"/>
      <c r="L154" s="47"/>
      <c r="M154" s="47"/>
      <c r="N154" s="47"/>
      <c r="O154" s="47"/>
      <c r="P154" s="47"/>
    </row>
    <row r="155" spans="1:16" ht="60" customHeight="1" x14ac:dyDescent="0.2">
      <c r="A155" s="35"/>
      <c r="B155" s="35"/>
      <c r="C155" s="35"/>
      <c r="D155" s="35"/>
      <c r="E155" s="35"/>
      <c r="F155" s="35"/>
      <c r="G155" s="35"/>
      <c r="H155" s="35"/>
      <c r="I155" s="35"/>
      <c r="J155" s="65"/>
      <c r="K155" s="47"/>
      <c r="L155" s="47"/>
      <c r="M155" s="47"/>
      <c r="N155" s="47"/>
      <c r="O155" s="47"/>
      <c r="P155" s="47"/>
    </row>
    <row r="156" spans="1:16" ht="60" customHeight="1" x14ac:dyDescent="0.2">
      <c r="A156" s="35"/>
      <c r="B156" s="35"/>
      <c r="C156" s="35"/>
      <c r="D156" s="35"/>
      <c r="E156" s="35"/>
      <c r="F156" s="35"/>
      <c r="G156" s="35"/>
      <c r="H156" s="35"/>
      <c r="I156" s="35"/>
      <c r="J156" s="65"/>
      <c r="K156" s="47"/>
      <c r="L156" s="47"/>
      <c r="M156" s="47"/>
      <c r="N156" s="47"/>
      <c r="O156" s="47"/>
      <c r="P156" s="47"/>
    </row>
    <row r="157" spans="1:16" ht="60" customHeight="1" x14ac:dyDescent="0.2">
      <c r="A157" s="35"/>
      <c r="B157" s="35"/>
      <c r="C157" s="35"/>
      <c r="D157" s="35"/>
      <c r="E157" s="35"/>
      <c r="F157" s="35"/>
      <c r="G157" s="35"/>
      <c r="H157" s="35"/>
      <c r="I157" s="35"/>
      <c r="J157" s="65"/>
      <c r="K157" s="47"/>
      <c r="L157" s="47"/>
      <c r="M157" s="47"/>
      <c r="N157" s="47"/>
      <c r="O157" s="47"/>
      <c r="P157" s="47"/>
    </row>
    <row r="158" spans="1:16" ht="60" customHeight="1" x14ac:dyDescent="0.2">
      <c r="A158" s="35"/>
      <c r="B158" s="35"/>
      <c r="C158" s="35"/>
      <c r="D158" s="35"/>
      <c r="E158" s="35"/>
      <c r="F158" s="35"/>
      <c r="G158" s="35"/>
      <c r="H158" s="35"/>
      <c r="I158" s="35"/>
      <c r="J158" s="65"/>
      <c r="K158" s="47"/>
      <c r="L158" s="47"/>
      <c r="M158" s="47"/>
      <c r="N158" s="47"/>
      <c r="O158" s="47"/>
      <c r="P158" s="47"/>
    </row>
    <row r="159" spans="1:16" ht="60" customHeight="1" x14ac:dyDescent="0.2">
      <c r="A159" s="35"/>
      <c r="B159" s="35"/>
      <c r="C159" s="35"/>
      <c r="D159" s="35"/>
      <c r="E159" s="35"/>
      <c r="F159" s="35"/>
      <c r="G159" s="35"/>
      <c r="H159" s="35"/>
      <c r="I159" s="35"/>
      <c r="J159" s="65"/>
      <c r="K159" s="47"/>
      <c r="L159" s="47"/>
      <c r="M159" s="47"/>
      <c r="N159" s="47"/>
      <c r="O159" s="47"/>
      <c r="P159" s="47"/>
    </row>
    <row r="160" spans="1:16" ht="60" customHeight="1" x14ac:dyDescent="0.2">
      <c r="A160" s="35"/>
      <c r="B160" s="35"/>
      <c r="C160" s="35"/>
      <c r="D160" s="35"/>
      <c r="E160" s="35"/>
      <c r="F160" s="35"/>
      <c r="G160" s="35"/>
      <c r="H160" s="35"/>
      <c r="I160" s="35"/>
      <c r="J160" s="65"/>
      <c r="K160" s="47"/>
      <c r="L160" s="47"/>
      <c r="M160" s="47"/>
      <c r="N160" s="47"/>
      <c r="O160" s="47"/>
      <c r="P160" s="47"/>
    </row>
    <row r="161" spans="1:16" ht="60" customHeight="1" x14ac:dyDescent="0.2">
      <c r="A161" s="35"/>
      <c r="B161" s="35"/>
      <c r="C161" s="35"/>
      <c r="D161" s="35"/>
      <c r="E161" s="35"/>
      <c r="F161" s="35"/>
      <c r="G161" s="35"/>
      <c r="H161" s="35"/>
      <c r="I161" s="35"/>
      <c r="J161" s="65"/>
      <c r="K161" s="47"/>
      <c r="L161" s="47"/>
      <c r="M161" s="47"/>
      <c r="N161" s="47"/>
      <c r="O161" s="47"/>
      <c r="P161" s="47"/>
    </row>
    <row r="162" spans="1:16" ht="60" customHeight="1" x14ac:dyDescent="0.2">
      <c r="A162" s="52"/>
      <c r="B162" s="47"/>
      <c r="C162" s="47"/>
      <c r="D162" s="47"/>
      <c r="E162" s="47"/>
      <c r="F162" s="47"/>
      <c r="G162" s="47"/>
      <c r="H162" s="47"/>
      <c r="I162" s="47"/>
      <c r="J162" s="66"/>
      <c r="K162" s="47"/>
      <c r="L162" s="47"/>
      <c r="M162" s="47"/>
      <c r="N162" s="47"/>
      <c r="O162" s="47"/>
      <c r="P162" s="47"/>
    </row>
    <row r="163" spans="1:16" ht="60" customHeight="1" x14ac:dyDescent="0.2">
      <c r="A163" s="52"/>
      <c r="B163" s="47"/>
      <c r="C163" s="47"/>
      <c r="D163" s="47"/>
      <c r="E163" s="47"/>
      <c r="F163" s="47"/>
      <c r="G163" s="47"/>
      <c r="H163" s="47"/>
      <c r="I163" s="47"/>
      <c r="J163" s="66"/>
      <c r="K163" s="47"/>
      <c r="L163" s="47"/>
      <c r="M163" s="47"/>
      <c r="N163" s="47"/>
      <c r="O163" s="47"/>
      <c r="P163" s="47"/>
    </row>
    <row r="164" spans="1:16" ht="60" customHeight="1" x14ac:dyDescent="0.2">
      <c r="A164" s="52"/>
      <c r="B164" s="47"/>
      <c r="C164" s="47"/>
      <c r="D164" s="47"/>
      <c r="E164" s="47"/>
      <c r="F164" s="47"/>
      <c r="G164" s="47"/>
      <c r="H164" s="47"/>
      <c r="I164" s="47"/>
      <c r="J164" s="66"/>
      <c r="K164" s="47"/>
      <c r="L164" s="47"/>
      <c r="M164" s="47"/>
      <c r="N164" s="47"/>
      <c r="O164" s="47"/>
      <c r="P164" s="47"/>
    </row>
    <row r="165" spans="1:16" ht="60" customHeight="1" x14ac:dyDescent="0.2">
      <c r="A165" s="52"/>
      <c r="B165" s="47"/>
      <c r="C165" s="47"/>
      <c r="D165" s="47"/>
      <c r="E165" s="47"/>
      <c r="F165" s="47"/>
      <c r="G165" s="47"/>
      <c r="H165" s="47"/>
      <c r="I165" s="47"/>
      <c r="J165" s="66"/>
      <c r="K165" s="47"/>
      <c r="L165" s="47"/>
      <c r="M165" s="47"/>
      <c r="N165" s="47"/>
      <c r="O165" s="47"/>
      <c r="P165" s="47"/>
    </row>
    <row r="166" spans="1:16" ht="60" customHeight="1" x14ac:dyDescent="0.2">
      <c r="A166" s="52"/>
      <c r="B166" s="47"/>
      <c r="C166" s="47"/>
      <c r="D166" s="47"/>
      <c r="E166" s="47"/>
      <c r="F166" s="47"/>
      <c r="G166" s="47"/>
      <c r="H166" s="47"/>
      <c r="I166" s="47"/>
      <c r="J166" s="66"/>
      <c r="K166" s="47"/>
      <c r="L166" s="47"/>
      <c r="M166" s="47"/>
      <c r="N166" s="47"/>
      <c r="O166" s="47"/>
      <c r="P166" s="47"/>
    </row>
    <row r="167" spans="1:16" ht="60" customHeight="1" x14ac:dyDescent="0.2">
      <c r="A167" s="52"/>
      <c r="B167" s="47"/>
      <c r="C167" s="47"/>
      <c r="D167" s="47"/>
      <c r="E167" s="47"/>
      <c r="F167" s="47"/>
      <c r="G167" s="47"/>
      <c r="H167" s="47"/>
      <c r="I167" s="47"/>
      <c r="J167" s="66"/>
      <c r="K167" s="47"/>
      <c r="L167" s="47"/>
      <c r="M167" s="47"/>
      <c r="N167" s="47"/>
      <c r="O167" s="47"/>
      <c r="P167" s="47"/>
    </row>
    <row r="168" spans="1:16" ht="60" customHeight="1" x14ac:dyDescent="0.2">
      <c r="A168" s="52"/>
      <c r="B168" s="47"/>
      <c r="C168" s="47"/>
      <c r="D168" s="47"/>
      <c r="E168" s="47"/>
      <c r="F168" s="47"/>
      <c r="G168" s="47"/>
      <c r="H168" s="47"/>
      <c r="I168" s="47"/>
      <c r="J168" s="66"/>
      <c r="K168" s="47"/>
      <c r="L168" s="47"/>
      <c r="M168" s="47"/>
      <c r="N168" s="47"/>
      <c r="O168" s="47"/>
      <c r="P168" s="47"/>
    </row>
    <row r="169" spans="1:16" ht="60" customHeight="1" x14ac:dyDescent="0.2">
      <c r="A169" s="52"/>
      <c r="B169" s="47"/>
      <c r="C169" s="47"/>
      <c r="D169" s="47"/>
      <c r="E169" s="47"/>
      <c r="F169" s="47"/>
      <c r="G169" s="47"/>
      <c r="H169" s="47"/>
      <c r="I169" s="47"/>
      <c r="J169" s="66"/>
      <c r="K169" s="47"/>
      <c r="L169" s="47"/>
      <c r="M169" s="47"/>
      <c r="N169" s="47"/>
      <c r="O169" s="47"/>
      <c r="P169" s="47"/>
    </row>
    <row r="170" spans="1:16" ht="60" customHeight="1" x14ac:dyDescent="0.2">
      <c r="A170" s="52"/>
      <c r="B170" s="47"/>
      <c r="C170" s="47"/>
      <c r="D170" s="47"/>
      <c r="E170" s="47"/>
      <c r="F170" s="47"/>
      <c r="G170" s="47"/>
      <c r="H170" s="47"/>
      <c r="I170" s="47"/>
      <c r="J170" s="66"/>
      <c r="K170" s="47"/>
      <c r="L170" s="47"/>
      <c r="M170" s="47"/>
      <c r="N170" s="47"/>
      <c r="O170" s="47"/>
      <c r="P170" s="47"/>
    </row>
    <row r="171" spans="1:16" ht="60" customHeight="1" x14ac:dyDescent="0.2">
      <c r="A171" s="52"/>
      <c r="B171" s="47"/>
      <c r="C171" s="47"/>
      <c r="D171" s="47"/>
      <c r="E171" s="47"/>
      <c r="F171" s="47"/>
      <c r="G171" s="47"/>
      <c r="H171" s="47"/>
      <c r="I171" s="47"/>
      <c r="J171" s="66"/>
      <c r="K171" s="47"/>
      <c r="L171" s="47"/>
      <c r="M171" s="47"/>
      <c r="N171" s="47"/>
      <c r="O171" s="47"/>
      <c r="P171" s="47"/>
    </row>
    <row r="172" spans="1:16" ht="60" customHeight="1" x14ac:dyDescent="0.2">
      <c r="A172" s="52"/>
      <c r="B172" s="47"/>
      <c r="C172" s="47"/>
      <c r="D172" s="47"/>
      <c r="E172" s="47"/>
      <c r="F172" s="47"/>
      <c r="G172" s="47"/>
      <c r="H172" s="47"/>
      <c r="I172" s="47"/>
      <c r="J172" s="66"/>
      <c r="K172" s="47"/>
      <c r="L172" s="47"/>
      <c r="M172" s="47"/>
      <c r="N172" s="47"/>
      <c r="O172" s="47"/>
      <c r="P172" s="47"/>
    </row>
    <row r="173" spans="1:16" ht="60" customHeight="1" x14ac:dyDescent="0.2">
      <c r="A173" s="52"/>
      <c r="B173" s="47"/>
      <c r="C173" s="47"/>
      <c r="D173" s="47"/>
      <c r="E173" s="47"/>
      <c r="F173" s="47"/>
      <c r="G173" s="47"/>
      <c r="H173" s="47"/>
      <c r="I173" s="47"/>
      <c r="J173" s="66"/>
      <c r="K173" s="47"/>
      <c r="L173" s="47"/>
      <c r="M173" s="47"/>
      <c r="N173" s="47"/>
      <c r="O173" s="47"/>
      <c r="P173" s="47"/>
    </row>
    <row r="174" spans="1:16" ht="60" customHeight="1" x14ac:dyDescent="0.2">
      <c r="A174" s="52"/>
      <c r="B174" s="47"/>
      <c r="C174" s="47"/>
      <c r="D174" s="47"/>
      <c r="E174" s="47"/>
      <c r="F174" s="47"/>
      <c r="G174" s="47"/>
      <c r="H174" s="47"/>
      <c r="I174" s="47"/>
      <c r="J174" s="66"/>
      <c r="K174" s="47"/>
      <c r="L174" s="47"/>
      <c r="M174" s="47"/>
      <c r="N174" s="47"/>
      <c r="O174" s="47"/>
      <c r="P174" s="47"/>
    </row>
    <row r="175" spans="1:16" ht="60" customHeight="1" x14ac:dyDescent="0.2">
      <c r="A175" s="52"/>
      <c r="B175" s="47"/>
      <c r="C175" s="47"/>
      <c r="D175" s="47"/>
      <c r="E175" s="47"/>
      <c r="F175" s="47"/>
      <c r="G175" s="47"/>
      <c r="H175" s="47"/>
      <c r="I175" s="47"/>
      <c r="J175" s="66"/>
      <c r="K175" s="47"/>
      <c r="L175" s="47"/>
      <c r="M175" s="47"/>
      <c r="N175" s="47"/>
      <c r="O175" s="47"/>
      <c r="P175" s="47"/>
    </row>
    <row r="176" spans="1:16" ht="60" customHeight="1" x14ac:dyDescent="0.2">
      <c r="A176" s="52"/>
      <c r="B176" s="47"/>
      <c r="C176" s="47"/>
      <c r="D176" s="47"/>
      <c r="E176" s="47"/>
      <c r="F176" s="47"/>
      <c r="G176" s="47"/>
      <c r="H176" s="47"/>
      <c r="I176" s="47"/>
      <c r="J176" s="66"/>
      <c r="K176" s="47"/>
      <c r="L176" s="47"/>
      <c r="M176" s="47"/>
      <c r="N176" s="47"/>
      <c r="O176" s="47"/>
      <c r="P176" s="47"/>
    </row>
    <row r="177" spans="1:16" ht="60" customHeight="1" x14ac:dyDescent="0.2">
      <c r="A177" s="52"/>
      <c r="B177" s="47"/>
      <c r="C177" s="47"/>
      <c r="D177" s="47"/>
      <c r="E177" s="47"/>
      <c r="F177" s="47"/>
      <c r="G177" s="47"/>
      <c r="H177" s="47"/>
      <c r="I177" s="47"/>
      <c r="J177" s="66"/>
      <c r="K177" s="47"/>
      <c r="L177" s="47"/>
      <c r="M177" s="47"/>
      <c r="N177" s="47"/>
      <c r="O177" s="47"/>
      <c r="P177" s="47"/>
    </row>
    <row r="178" spans="1:16" ht="60" customHeight="1" x14ac:dyDescent="0.2">
      <c r="A178" s="52"/>
      <c r="B178" s="47"/>
      <c r="C178" s="47"/>
      <c r="D178" s="47"/>
      <c r="E178" s="47"/>
      <c r="F178" s="47"/>
      <c r="G178" s="47"/>
      <c r="H178" s="47"/>
      <c r="I178" s="47"/>
      <c r="J178" s="66"/>
      <c r="K178" s="47"/>
      <c r="L178" s="47"/>
      <c r="M178" s="47"/>
      <c r="N178" s="47"/>
      <c r="O178" s="47"/>
      <c r="P178" s="47"/>
    </row>
    <row r="179" spans="1:16" ht="60" customHeight="1" x14ac:dyDescent="0.2">
      <c r="A179" s="52"/>
      <c r="B179" s="47"/>
      <c r="C179" s="47"/>
      <c r="D179" s="47"/>
      <c r="E179" s="47"/>
      <c r="F179" s="47"/>
      <c r="G179" s="47"/>
      <c r="H179" s="47"/>
      <c r="I179" s="47"/>
      <c r="J179" s="66"/>
      <c r="K179" s="47"/>
      <c r="L179" s="47"/>
      <c r="M179" s="47"/>
      <c r="N179" s="47"/>
      <c r="O179" s="47"/>
      <c r="P179" s="47"/>
    </row>
    <row r="180" spans="1:16" ht="60" customHeight="1" x14ac:dyDescent="0.2">
      <c r="A180" s="52"/>
      <c r="B180" s="47"/>
      <c r="C180" s="47"/>
      <c r="D180" s="47"/>
      <c r="E180" s="47"/>
      <c r="F180" s="47"/>
      <c r="G180" s="47"/>
      <c r="H180" s="47"/>
      <c r="I180" s="47"/>
      <c r="J180" s="66"/>
      <c r="K180" s="47"/>
      <c r="L180" s="47"/>
      <c r="M180" s="47"/>
      <c r="N180" s="47"/>
      <c r="O180" s="47"/>
      <c r="P180" s="47"/>
    </row>
    <row r="181" spans="1:16" ht="60" customHeight="1" x14ac:dyDescent="0.2"/>
    <row r="182" spans="1:16" ht="60" customHeight="1" x14ac:dyDescent="0.2"/>
    <row r="183" spans="1:16" ht="60" customHeight="1" x14ac:dyDescent="0.2"/>
    <row r="184" spans="1:16" ht="60" customHeight="1" x14ac:dyDescent="0.2"/>
    <row r="185" spans="1:16" ht="60" customHeight="1" x14ac:dyDescent="0.2"/>
    <row r="186" spans="1:16" ht="60" customHeight="1" x14ac:dyDescent="0.2"/>
    <row r="187" spans="1:16" ht="60" customHeight="1" x14ac:dyDescent="0.2"/>
    <row r="188" spans="1:16" ht="60" customHeight="1" x14ac:dyDescent="0.2"/>
    <row r="189" spans="1:16" ht="60" customHeight="1" x14ac:dyDescent="0.2"/>
    <row r="190" spans="1:16" ht="60" customHeight="1" x14ac:dyDescent="0.2"/>
    <row r="191" spans="1:16" ht="60" customHeight="1" x14ac:dyDescent="0.2"/>
    <row r="192" spans="1:16" ht="60" customHeight="1" x14ac:dyDescent="0.2"/>
    <row r="193" ht="60" customHeight="1" x14ac:dyDescent="0.2"/>
    <row r="194" ht="60" customHeight="1" x14ac:dyDescent="0.2"/>
    <row r="195" ht="60" customHeight="1" x14ac:dyDescent="0.2"/>
    <row r="196" ht="60" customHeight="1" x14ac:dyDescent="0.2"/>
    <row r="197" ht="60" customHeight="1" x14ac:dyDescent="0.2"/>
    <row r="198" ht="60" customHeight="1" x14ac:dyDescent="0.2"/>
    <row r="199" ht="60" customHeight="1" x14ac:dyDescent="0.2"/>
  </sheetData>
  <mergeCells count="1">
    <mergeCell ref="A1:J1"/>
  </mergeCells>
  <pageMargins left="0.45" right="0" top="0.5" bottom="0.5" header="0.3" footer="0.3"/>
  <pageSetup scale="46" orientation="landscape" r:id="rId1"/>
  <headerFooter>
    <oddFooter>&amp;CPage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sheetPr>
  <dimension ref="A1:P200"/>
  <sheetViews>
    <sheetView topLeftCell="A149" zoomScale="60" zoomScaleNormal="60" zoomScaleSheetLayoutView="50" workbookViewId="0">
      <selection activeCell="A4" sqref="A4:J160"/>
    </sheetView>
  </sheetViews>
  <sheetFormatPr defaultRowHeight="12.75" x14ac:dyDescent="0.2"/>
  <cols>
    <col min="1" max="1" width="14.140625" style="45" customWidth="1"/>
    <col min="2" max="2" width="16.140625" customWidth="1"/>
    <col min="3" max="3" width="14" customWidth="1"/>
    <col min="4" max="4" width="27.5703125" customWidth="1"/>
    <col min="5" max="5" width="41.42578125" customWidth="1"/>
    <col min="6" max="6" width="22.85546875" customWidth="1"/>
    <col min="7" max="7" width="19.7109375" customWidth="1"/>
    <col min="8" max="8" width="45.140625" customWidth="1"/>
    <col min="9" max="9" width="55.140625" customWidth="1"/>
    <col min="10" max="10" width="26.140625" style="67" customWidth="1"/>
    <col min="11" max="11" width="7.7109375" customWidth="1"/>
    <col min="12" max="12" width="8.7109375" customWidth="1"/>
  </cols>
  <sheetData>
    <row r="1" spans="1:16" ht="45" customHeight="1" x14ac:dyDescent="0.4">
      <c r="A1" s="222" t="s">
        <v>472</v>
      </c>
      <c r="B1" s="222"/>
      <c r="C1" s="222"/>
      <c r="D1" s="222"/>
      <c r="E1" s="222"/>
      <c r="F1" s="222"/>
      <c r="G1" s="222"/>
      <c r="H1" s="222"/>
      <c r="I1" s="222"/>
      <c r="J1" s="222"/>
    </row>
    <row r="2" spans="1:16" ht="18" x14ac:dyDescent="0.25">
      <c r="A2" s="17"/>
      <c r="B2" s="19"/>
      <c r="C2" s="19"/>
      <c r="D2" s="16"/>
      <c r="E2" s="17"/>
      <c r="F2" s="17"/>
      <c r="G2" s="17"/>
      <c r="H2" s="17"/>
      <c r="I2" s="17"/>
      <c r="J2" s="64"/>
    </row>
    <row r="3" spans="1:16" ht="99.95" customHeight="1" x14ac:dyDescent="0.2">
      <c r="A3" s="70" t="s">
        <v>5</v>
      </c>
      <c r="B3" s="71" t="s">
        <v>54</v>
      </c>
      <c r="C3" s="71" t="s">
        <v>30</v>
      </c>
      <c r="D3" s="71" t="s">
        <v>27</v>
      </c>
      <c r="E3" s="72" t="s">
        <v>34</v>
      </c>
      <c r="F3" s="71" t="s">
        <v>203</v>
      </c>
      <c r="G3" s="71" t="s">
        <v>31</v>
      </c>
      <c r="H3" s="72" t="s">
        <v>28</v>
      </c>
      <c r="I3" s="72" t="s">
        <v>29</v>
      </c>
      <c r="J3" s="71" t="s">
        <v>473</v>
      </c>
    </row>
    <row r="4" spans="1:16" s="20" customFormat="1" ht="64.5" customHeight="1" x14ac:dyDescent="0.2">
      <c r="A4" s="20">
        <v>2013</v>
      </c>
      <c r="B4" s="20" t="s">
        <v>48</v>
      </c>
      <c r="C4" s="4" t="s">
        <v>49</v>
      </c>
      <c r="D4" s="35" t="s">
        <v>0</v>
      </c>
      <c r="E4" s="4" t="s">
        <v>56</v>
      </c>
      <c r="F4" s="86" t="s">
        <v>610</v>
      </c>
      <c r="G4" s="1">
        <v>6037487</v>
      </c>
      <c r="H4" s="2" t="s">
        <v>363</v>
      </c>
      <c r="I4" s="2" t="s">
        <v>611</v>
      </c>
      <c r="J4" s="11">
        <v>5088</v>
      </c>
      <c r="K4" s="23"/>
      <c r="L4" s="23"/>
      <c r="M4" s="23"/>
      <c r="N4" s="23"/>
      <c r="O4" s="35"/>
      <c r="P4" s="35"/>
    </row>
    <row r="5" spans="1:16" s="20" customFormat="1" ht="96" customHeight="1" x14ac:dyDescent="0.2">
      <c r="A5" s="20">
        <v>2013</v>
      </c>
      <c r="B5" s="20" t="s">
        <v>48</v>
      </c>
      <c r="C5" s="4" t="s">
        <v>49</v>
      </c>
      <c r="D5" s="35" t="s">
        <v>0</v>
      </c>
      <c r="E5" s="4" t="s">
        <v>23</v>
      </c>
      <c r="F5" s="13" t="s">
        <v>607</v>
      </c>
      <c r="G5" s="4" t="s">
        <v>608</v>
      </c>
      <c r="H5" s="4" t="s">
        <v>466</v>
      </c>
      <c r="I5" s="4" t="s">
        <v>609</v>
      </c>
      <c r="J5" s="11">
        <v>492162</v>
      </c>
      <c r="K5" s="23"/>
      <c r="L5" s="23"/>
      <c r="M5" s="23"/>
      <c r="N5" s="23"/>
      <c r="O5" s="35"/>
      <c r="P5" s="35"/>
    </row>
    <row r="6" spans="1:16" s="20" customFormat="1" ht="69" customHeight="1" x14ac:dyDescent="0.2">
      <c r="A6" s="20">
        <v>2013</v>
      </c>
      <c r="B6" s="20" t="s">
        <v>48</v>
      </c>
      <c r="C6" s="21" t="s">
        <v>49</v>
      </c>
      <c r="D6" s="14" t="s">
        <v>53</v>
      </c>
      <c r="E6" s="4" t="s">
        <v>56</v>
      </c>
      <c r="F6" s="12" t="s">
        <v>525</v>
      </c>
      <c r="G6" s="1">
        <v>6038540</v>
      </c>
      <c r="H6" s="2" t="s">
        <v>648</v>
      </c>
      <c r="I6" s="2" t="s">
        <v>649</v>
      </c>
      <c r="J6" s="11">
        <v>7607</v>
      </c>
      <c r="K6" s="23"/>
      <c r="L6" s="23"/>
      <c r="M6" s="23"/>
      <c r="N6" s="23"/>
      <c r="O6" s="35"/>
      <c r="P6" s="35"/>
    </row>
    <row r="7" spans="1:16" s="20" customFormat="1" ht="84" customHeight="1" x14ac:dyDescent="0.2">
      <c r="A7" s="20">
        <v>2013</v>
      </c>
      <c r="B7" s="20" t="s">
        <v>48</v>
      </c>
      <c r="C7" s="14" t="s">
        <v>49</v>
      </c>
      <c r="D7" s="14" t="s">
        <v>13</v>
      </c>
      <c r="E7" s="4" t="s">
        <v>19</v>
      </c>
      <c r="F7" s="36" t="s">
        <v>78</v>
      </c>
      <c r="G7" s="77" t="s">
        <v>100</v>
      </c>
      <c r="H7" s="80" t="s">
        <v>86</v>
      </c>
      <c r="I7" s="78" t="s">
        <v>157</v>
      </c>
      <c r="J7" s="79">
        <v>14255</v>
      </c>
      <c r="K7" s="23"/>
      <c r="L7" s="23"/>
      <c r="M7" s="23"/>
      <c r="N7" s="23"/>
      <c r="O7" s="35"/>
      <c r="P7" s="35"/>
    </row>
    <row r="8" spans="1:16" s="20" customFormat="1" ht="83.25" customHeight="1" x14ac:dyDescent="0.2">
      <c r="A8" s="89" t="s">
        <v>658</v>
      </c>
      <c r="B8" s="21" t="s">
        <v>50</v>
      </c>
      <c r="C8" s="21" t="s">
        <v>4</v>
      </c>
      <c r="D8" s="14" t="s">
        <v>13</v>
      </c>
      <c r="E8" s="4" t="s">
        <v>16</v>
      </c>
      <c r="F8" s="12" t="s">
        <v>715</v>
      </c>
      <c r="G8" s="1">
        <v>6031520</v>
      </c>
      <c r="H8" s="4" t="s">
        <v>86</v>
      </c>
      <c r="I8" s="4" t="s">
        <v>790</v>
      </c>
      <c r="J8" s="11">
        <v>16444</v>
      </c>
      <c r="K8" s="23"/>
      <c r="L8" s="23"/>
      <c r="M8" s="23"/>
      <c r="N8" s="23"/>
      <c r="O8" s="35"/>
      <c r="P8" s="35"/>
    </row>
    <row r="9" spans="1:16" s="20" customFormat="1" ht="66.75" customHeight="1" x14ac:dyDescent="0.2">
      <c r="A9" s="89" t="s">
        <v>658</v>
      </c>
      <c r="B9" s="21" t="s">
        <v>50</v>
      </c>
      <c r="C9" s="14" t="s">
        <v>49</v>
      </c>
      <c r="D9" s="14" t="s">
        <v>13</v>
      </c>
      <c r="E9" s="2" t="s">
        <v>19</v>
      </c>
      <c r="F9" s="93" t="s">
        <v>349</v>
      </c>
      <c r="G9" s="94" t="s">
        <v>762</v>
      </c>
      <c r="H9" s="94" t="s">
        <v>763</v>
      </c>
      <c r="I9" s="94" t="s">
        <v>764</v>
      </c>
      <c r="J9" s="11">
        <v>72115</v>
      </c>
      <c r="K9" s="35"/>
      <c r="L9" s="35"/>
      <c r="M9" s="35"/>
      <c r="N9" s="35"/>
      <c r="O9" s="35"/>
      <c r="P9" s="35"/>
    </row>
    <row r="10" spans="1:16" s="20" customFormat="1" ht="86.25" customHeight="1" x14ac:dyDescent="0.2">
      <c r="A10" s="20">
        <v>2013</v>
      </c>
      <c r="B10" s="20" t="s">
        <v>48</v>
      </c>
      <c r="C10" s="14" t="s">
        <v>4</v>
      </c>
      <c r="D10" s="14" t="s">
        <v>13</v>
      </c>
      <c r="E10" s="4" t="s">
        <v>38</v>
      </c>
      <c r="F10" s="26" t="s">
        <v>476</v>
      </c>
      <c r="G10" s="1">
        <v>6037209</v>
      </c>
      <c r="H10" s="22" t="s">
        <v>477</v>
      </c>
      <c r="I10" s="22" t="s">
        <v>478</v>
      </c>
      <c r="J10" s="73">
        <v>208251</v>
      </c>
      <c r="K10" s="23"/>
      <c r="L10" s="23"/>
      <c r="M10" s="23"/>
      <c r="N10" s="23"/>
      <c r="O10" s="35"/>
      <c r="P10" s="35"/>
    </row>
    <row r="11" spans="1:16" s="20" customFormat="1" ht="81.75" customHeight="1" x14ac:dyDescent="0.2">
      <c r="A11" s="89" t="s">
        <v>658</v>
      </c>
      <c r="B11" s="21" t="s">
        <v>50</v>
      </c>
      <c r="C11" s="21" t="s">
        <v>4</v>
      </c>
      <c r="D11" s="14" t="s">
        <v>13</v>
      </c>
      <c r="E11" s="4" t="s">
        <v>38</v>
      </c>
      <c r="F11" s="74" t="s">
        <v>662</v>
      </c>
      <c r="G11" s="23">
        <v>6037244</v>
      </c>
      <c r="H11" s="25" t="s">
        <v>46</v>
      </c>
      <c r="I11" s="25" t="s">
        <v>663</v>
      </c>
      <c r="J11" s="11">
        <v>96286</v>
      </c>
      <c r="K11" s="23"/>
      <c r="L11" s="23"/>
      <c r="M11" s="23"/>
      <c r="N11" s="23"/>
      <c r="O11" s="35"/>
      <c r="P11" s="35"/>
    </row>
    <row r="12" spans="1:16" s="20" customFormat="1" ht="75.75" customHeight="1" x14ac:dyDescent="0.2">
      <c r="A12" s="20">
        <v>2013</v>
      </c>
      <c r="B12" s="20" t="s">
        <v>48</v>
      </c>
      <c r="C12" s="14" t="s">
        <v>49</v>
      </c>
      <c r="D12" s="14" t="s">
        <v>13</v>
      </c>
      <c r="E12" s="4" t="s">
        <v>19</v>
      </c>
      <c r="F12" s="76" t="s">
        <v>128</v>
      </c>
      <c r="G12" s="77" t="s">
        <v>89</v>
      </c>
      <c r="H12" s="78" t="s">
        <v>90</v>
      </c>
      <c r="I12" s="22" t="s">
        <v>785</v>
      </c>
      <c r="J12" s="79">
        <v>4950</v>
      </c>
      <c r="K12" s="23"/>
      <c r="L12" s="23"/>
      <c r="M12" s="23"/>
      <c r="N12" s="23"/>
      <c r="O12" s="35"/>
      <c r="P12" s="35"/>
    </row>
    <row r="13" spans="1:16" s="20" customFormat="1" ht="72.75" customHeight="1" x14ac:dyDescent="0.2">
      <c r="A13" s="20">
        <v>2013</v>
      </c>
      <c r="B13" s="20" t="s">
        <v>48</v>
      </c>
      <c r="C13" s="20" t="s">
        <v>3</v>
      </c>
      <c r="D13" s="35" t="s">
        <v>0</v>
      </c>
      <c r="E13" s="2" t="s">
        <v>172</v>
      </c>
      <c r="F13" s="13" t="s">
        <v>578</v>
      </c>
      <c r="G13" s="4">
        <v>3497910</v>
      </c>
      <c r="H13" s="4" t="s">
        <v>579</v>
      </c>
      <c r="I13" s="4" t="s">
        <v>580</v>
      </c>
      <c r="J13" s="11">
        <v>14781</v>
      </c>
      <c r="K13" s="23"/>
      <c r="L13" s="23"/>
      <c r="M13" s="23"/>
      <c r="N13" s="23"/>
      <c r="O13" s="35"/>
      <c r="P13" s="35"/>
    </row>
    <row r="14" spans="1:16" s="20" customFormat="1" ht="69.75" customHeight="1" x14ac:dyDescent="0.2">
      <c r="A14" s="89" t="s">
        <v>658</v>
      </c>
      <c r="B14" s="21" t="s">
        <v>50</v>
      </c>
      <c r="C14" s="14" t="s">
        <v>49</v>
      </c>
      <c r="D14" s="35" t="s">
        <v>53</v>
      </c>
      <c r="E14" s="2" t="s">
        <v>33</v>
      </c>
      <c r="F14" s="8" t="s">
        <v>11</v>
      </c>
      <c r="G14" s="6" t="s">
        <v>59</v>
      </c>
      <c r="H14" s="6" t="s">
        <v>9</v>
      </c>
      <c r="I14" s="6" t="s">
        <v>779</v>
      </c>
      <c r="J14" s="61">
        <v>3357</v>
      </c>
      <c r="K14" s="95"/>
      <c r="L14" s="95"/>
      <c r="M14" s="95"/>
      <c r="N14" s="95"/>
      <c r="O14" s="95"/>
      <c r="P14" s="95"/>
    </row>
    <row r="15" spans="1:16" s="20" customFormat="1" ht="105.75" customHeight="1" x14ac:dyDescent="0.2">
      <c r="A15" s="20">
        <v>2013</v>
      </c>
      <c r="B15" s="20" t="s">
        <v>48</v>
      </c>
      <c r="C15" s="14" t="s">
        <v>3</v>
      </c>
      <c r="D15" s="14" t="s">
        <v>13</v>
      </c>
      <c r="E15" s="4" t="s">
        <v>75</v>
      </c>
      <c r="F15" s="12" t="s">
        <v>474</v>
      </c>
      <c r="G15" s="1">
        <v>3502849</v>
      </c>
      <c r="H15" s="22" t="s">
        <v>475</v>
      </c>
      <c r="I15" s="22" t="s">
        <v>784</v>
      </c>
      <c r="J15" s="73">
        <v>12130</v>
      </c>
      <c r="K15" s="23"/>
      <c r="L15" s="23"/>
      <c r="M15" s="23"/>
      <c r="N15" s="23"/>
      <c r="O15" s="35"/>
      <c r="P15" s="35"/>
    </row>
    <row r="16" spans="1:16" s="20" customFormat="1" ht="57.75" customHeight="1" x14ac:dyDescent="0.2">
      <c r="A16" s="20">
        <v>2013</v>
      </c>
      <c r="B16" s="20" t="s">
        <v>48</v>
      </c>
      <c r="C16" s="14" t="s">
        <v>4</v>
      </c>
      <c r="D16" s="14" t="s">
        <v>13</v>
      </c>
      <c r="E16" s="4" t="s">
        <v>38</v>
      </c>
      <c r="F16" s="26" t="s">
        <v>220</v>
      </c>
      <c r="G16" s="1">
        <v>6036298</v>
      </c>
      <c r="H16" s="22" t="s">
        <v>58</v>
      </c>
      <c r="I16" s="22" t="s">
        <v>513</v>
      </c>
      <c r="J16" s="73">
        <v>27016</v>
      </c>
      <c r="K16" s="23"/>
      <c r="L16" s="23"/>
      <c r="M16" s="23"/>
      <c r="N16" s="23"/>
      <c r="O16" s="35"/>
      <c r="P16" s="35"/>
    </row>
    <row r="17" spans="1:16" s="20" customFormat="1" ht="87.75" customHeight="1" x14ac:dyDescent="0.2">
      <c r="A17" s="89" t="s">
        <v>658</v>
      </c>
      <c r="B17" s="21" t="s">
        <v>50</v>
      </c>
      <c r="C17" s="21" t="s">
        <v>4</v>
      </c>
      <c r="D17" s="14" t="s">
        <v>13</v>
      </c>
      <c r="E17" s="4" t="s">
        <v>38</v>
      </c>
      <c r="F17" s="54" t="s">
        <v>220</v>
      </c>
      <c r="G17" s="1">
        <v>6036298</v>
      </c>
      <c r="H17" s="22" t="s">
        <v>58</v>
      </c>
      <c r="I17" s="22" t="s">
        <v>276</v>
      </c>
      <c r="J17" s="11">
        <v>218162</v>
      </c>
      <c r="K17" s="23"/>
      <c r="L17" s="23"/>
      <c r="M17" s="23"/>
      <c r="N17" s="23"/>
      <c r="O17" s="35"/>
      <c r="P17" s="35"/>
    </row>
    <row r="18" spans="1:16" s="20" customFormat="1" ht="104.25" customHeight="1" x14ac:dyDescent="0.2">
      <c r="A18" s="20">
        <v>2013</v>
      </c>
      <c r="B18" s="20" t="s">
        <v>48</v>
      </c>
      <c r="C18" s="4" t="s">
        <v>45</v>
      </c>
      <c r="D18" s="14" t="s">
        <v>13</v>
      </c>
      <c r="E18" s="2" t="s">
        <v>69</v>
      </c>
      <c r="F18" s="13" t="s">
        <v>131</v>
      </c>
      <c r="G18" s="13">
        <v>6029244</v>
      </c>
      <c r="H18" s="4" t="s">
        <v>132</v>
      </c>
      <c r="I18" s="4" t="s">
        <v>394</v>
      </c>
      <c r="J18" s="11">
        <v>38654</v>
      </c>
      <c r="K18" s="23"/>
      <c r="L18" s="23"/>
      <c r="M18" s="23"/>
      <c r="N18" s="23"/>
      <c r="O18" s="35"/>
      <c r="P18" s="35"/>
    </row>
    <row r="19" spans="1:16" s="20" customFormat="1" ht="62.25" customHeight="1" x14ac:dyDescent="0.2">
      <c r="A19" s="20">
        <v>2013</v>
      </c>
      <c r="B19" s="20" t="s">
        <v>48</v>
      </c>
      <c r="C19" s="4" t="s">
        <v>45</v>
      </c>
      <c r="D19" s="14" t="s">
        <v>13</v>
      </c>
      <c r="E19" s="2" t="s">
        <v>69</v>
      </c>
      <c r="F19" s="13" t="s">
        <v>350</v>
      </c>
      <c r="G19" s="4">
        <v>6036225</v>
      </c>
      <c r="H19" s="4" t="s">
        <v>132</v>
      </c>
      <c r="I19" s="4" t="s">
        <v>552</v>
      </c>
      <c r="J19" s="11">
        <v>80406</v>
      </c>
      <c r="K19" s="23"/>
      <c r="L19" s="23"/>
      <c r="M19" s="23"/>
      <c r="N19" s="23"/>
      <c r="O19" s="35"/>
      <c r="P19" s="35"/>
    </row>
    <row r="20" spans="1:16" s="20" customFormat="1" ht="167.25" customHeight="1" x14ac:dyDescent="0.2">
      <c r="A20" s="20">
        <v>2013</v>
      </c>
      <c r="B20" s="20" t="s">
        <v>48</v>
      </c>
      <c r="C20" s="4" t="s">
        <v>49</v>
      </c>
      <c r="D20" s="35" t="s">
        <v>0</v>
      </c>
      <c r="E20" s="4" t="s">
        <v>23</v>
      </c>
      <c r="F20" s="29" t="s">
        <v>605</v>
      </c>
      <c r="G20" s="23">
        <v>8776767</v>
      </c>
      <c r="H20" s="4" t="s">
        <v>132</v>
      </c>
      <c r="I20" s="4" t="s">
        <v>606</v>
      </c>
      <c r="J20" s="11">
        <v>8344</v>
      </c>
      <c r="K20" s="23"/>
      <c r="L20" s="23"/>
      <c r="M20" s="23"/>
      <c r="N20" s="23"/>
      <c r="O20" s="35"/>
      <c r="P20" s="35"/>
    </row>
    <row r="21" spans="1:16" s="20" customFormat="1" ht="145.5" customHeight="1" x14ac:dyDescent="0.2">
      <c r="A21" s="20">
        <v>2013</v>
      </c>
      <c r="B21" s="20" t="s">
        <v>48</v>
      </c>
      <c r="C21" s="14" t="s">
        <v>4</v>
      </c>
      <c r="D21" s="14" t="s">
        <v>13</v>
      </c>
      <c r="E21" s="4" t="s">
        <v>38</v>
      </c>
      <c r="F21" s="26" t="s">
        <v>483</v>
      </c>
      <c r="G21" s="1">
        <v>6038183</v>
      </c>
      <c r="H21" s="22" t="s">
        <v>6</v>
      </c>
      <c r="I21" s="22" t="s">
        <v>484</v>
      </c>
      <c r="J21" s="73">
        <v>64109</v>
      </c>
      <c r="K21" s="23"/>
      <c r="L21" s="23"/>
      <c r="M21" s="23"/>
      <c r="N21" s="23"/>
      <c r="O21" s="35"/>
      <c r="P21" s="35"/>
    </row>
    <row r="22" spans="1:16" s="20" customFormat="1" ht="126" customHeight="1" x14ac:dyDescent="0.2">
      <c r="A22" s="89" t="s">
        <v>658</v>
      </c>
      <c r="B22" s="21" t="s">
        <v>50</v>
      </c>
      <c r="C22" s="14" t="s">
        <v>49</v>
      </c>
      <c r="D22" s="14" t="s">
        <v>13</v>
      </c>
      <c r="E22" s="2" t="s">
        <v>19</v>
      </c>
      <c r="F22" s="91" t="s">
        <v>254</v>
      </c>
      <c r="G22" s="92" t="s">
        <v>255</v>
      </c>
      <c r="H22" s="92" t="s">
        <v>6</v>
      </c>
      <c r="I22" s="92" t="s">
        <v>791</v>
      </c>
      <c r="J22" s="11">
        <v>709242</v>
      </c>
      <c r="K22" s="35"/>
      <c r="L22" s="35"/>
      <c r="M22" s="35"/>
      <c r="N22" s="35"/>
      <c r="O22" s="35"/>
      <c r="P22" s="35"/>
    </row>
    <row r="23" spans="1:16" s="20" customFormat="1" ht="96" customHeight="1" x14ac:dyDescent="0.2">
      <c r="A23" s="20">
        <v>2013</v>
      </c>
      <c r="B23" s="20" t="s">
        <v>48</v>
      </c>
      <c r="C23" s="20" t="s">
        <v>3</v>
      </c>
      <c r="D23" s="35" t="s">
        <v>0</v>
      </c>
      <c r="E23" s="4" t="s">
        <v>52</v>
      </c>
      <c r="F23" s="29" t="s">
        <v>134</v>
      </c>
      <c r="G23" s="23">
        <v>6029695</v>
      </c>
      <c r="H23" s="4" t="s">
        <v>111</v>
      </c>
      <c r="I23" s="4" t="s">
        <v>569</v>
      </c>
      <c r="J23" s="75">
        <v>7051</v>
      </c>
      <c r="K23" s="23"/>
      <c r="L23" s="23"/>
      <c r="M23" s="23"/>
      <c r="N23" s="23"/>
      <c r="O23" s="35"/>
      <c r="P23" s="35"/>
    </row>
    <row r="24" spans="1:16" s="20" customFormat="1" ht="60" customHeight="1" x14ac:dyDescent="0.2">
      <c r="A24" s="20">
        <v>2013</v>
      </c>
      <c r="B24" s="20" t="s">
        <v>48</v>
      </c>
      <c r="C24" s="20" t="s">
        <v>3</v>
      </c>
      <c r="D24" s="35" t="s">
        <v>0</v>
      </c>
      <c r="E24" s="4" t="s">
        <v>52</v>
      </c>
      <c r="F24" s="29" t="s">
        <v>570</v>
      </c>
      <c r="G24" s="23">
        <v>6029695</v>
      </c>
      <c r="H24" s="4" t="s">
        <v>111</v>
      </c>
      <c r="I24" s="4" t="s">
        <v>571</v>
      </c>
      <c r="J24" s="75">
        <v>50563</v>
      </c>
      <c r="K24" s="23"/>
      <c r="L24" s="23"/>
      <c r="M24" s="23"/>
      <c r="N24" s="23"/>
      <c r="O24" s="35"/>
      <c r="P24" s="35"/>
    </row>
    <row r="25" spans="1:16" s="20" customFormat="1" ht="97.5" customHeight="1" x14ac:dyDescent="0.2">
      <c r="A25" s="89" t="s">
        <v>658</v>
      </c>
      <c r="B25" s="21" t="s">
        <v>50</v>
      </c>
      <c r="C25" s="21" t="s">
        <v>4</v>
      </c>
      <c r="D25" s="14" t="s">
        <v>13</v>
      </c>
      <c r="E25" s="4" t="s">
        <v>38</v>
      </c>
      <c r="F25" s="54" t="s">
        <v>664</v>
      </c>
      <c r="G25" s="1">
        <v>6037543</v>
      </c>
      <c r="H25" s="22" t="s">
        <v>665</v>
      </c>
      <c r="I25" s="22" t="s">
        <v>666</v>
      </c>
      <c r="J25" s="11">
        <v>77768</v>
      </c>
      <c r="K25" s="23"/>
      <c r="L25" s="23"/>
      <c r="M25" s="23"/>
      <c r="N25" s="23"/>
      <c r="O25" s="35"/>
      <c r="P25" s="35"/>
    </row>
    <row r="26" spans="1:16" s="20" customFormat="1" ht="81" customHeight="1" x14ac:dyDescent="0.2">
      <c r="A26" s="89" t="s">
        <v>658</v>
      </c>
      <c r="B26" s="21" t="s">
        <v>50</v>
      </c>
      <c r="C26" s="21" t="s">
        <v>4</v>
      </c>
      <c r="D26" s="14" t="s">
        <v>13</v>
      </c>
      <c r="E26" s="4" t="s">
        <v>40</v>
      </c>
      <c r="F26" s="12" t="s">
        <v>163</v>
      </c>
      <c r="G26" s="1">
        <v>6032389</v>
      </c>
      <c r="H26" s="4" t="s">
        <v>43</v>
      </c>
      <c r="I26" s="22" t="s">
        <v>164</v>
      </c>
      <c r="J26" s="11">
        <v>26951</v>
      </c>
      <c r="K26" s="23"/>
      <c r="L26" s="23"/>
      <c r="M26" s="23"/>
      <c r="N26" s="23"/>
      <c r="O26" s="35"/>
      <c r="P26" s="35"/>
    </row>
    <row r="27" spans="1:16" s="20" customFormat="1" ht="54" customHeight="1" x14ac:dyDescent="0.2">
      <c r="A27" s="89" t="s">
        <v>658</v>
      </c>
      <c r="B27" s="21" t="s">
        <v>50</v>
      </c>
      <c r="C27" s="21" t="s">
        <v>4</v>
      </c>
      <c r="D27" s="14" t="s">
        <v>13</v>
      </c>
      <c r="E27" s="4" t="s">
        <v>40</v>
      </c>
      <c r="F27" s="12" t="s">
        <v>711</v>
      </c>
      <c r="G27" s="1">
        <v>6038330</v>
      </c>
      <c r="H27" s="4" t="s">
        <v>43</v>
      </c>
      <c r="I27" s="22" t="s">
        <v>712</v>
      </c>
      <c r="J27" s="11">
        <v>21396</v>
      </c>
      <c r="K27" s="23"/>
      <c r="L27" s="23"/>
      <c r="M27" s="23"/>
      <c r="N27" s="23"/>
      <c r="O27" s="35"/>
      <c r="P27" s="35"/>
    </row>
    <row r="28" spans="1:16" s="20" customFormat="1" ht="86.25" customHeight="1" x14ac:dyDescent="0.2">
      <c r="A28" s="20">
        <v>2013</v>
      </c>
      <c r="B28" s="20" t="s">
        <v>48</v>
      </c>
      <c r="C28" s="14" t="s">
        <v>4</v>
      </c>
      <c r="D28" s="14" t="s">
        <v>13</v>
      </c>
      <c r="E28" s="4" t="s">
        <v>38</v>
      </c>
      <c r="F28" s="26" t="s">
        <v>491</v>
      </c>
      <c r="G28" s="1">
        <v>6037865</v>
      </c>
      <c r="H28" s="22" t="s">
        <v>492</v>
      </c>
      <c r="I28" s="22" t="s">
        <v>493</v>
      </c>
      <c r="J28" s="73">
        <v>4528</v>
      </c>
      <c r="K28" s="23"/>
      <c r="L28" s="23"/>
      <c r="M28" s="23"/>
      <c r="N28" s="23"/>
      <c r="O28" s="35"/>
      <c r="P28" s="35"/>
    </row>
    <row r="29" spans="1:16" s="20" customFormat="1" ht="63.75" customHeight="1" x14ac:dyDescent="0.2">
      <c r="A29" s="89" t="s">
        <v>658</v>
      </c>
      <c r="B29" s="21" t="s">
        <v>50</v>
      </c>
      <c r="C29" s="21" t="s">
        <v>4</v>
      </c>
      <c r="D29" s="14" t="s">
        <v>13</v>
      </c>
      <c r="E29" s="4" t="s">
        <v>38</v>
      </c>
      <c r="F29" s="54" t="s">
        <v>684</v>
      </c>
      <c r="G29" s="1" t="s">
        <v>685</v>
      </c>
      <c r="H29" s="22" t="s">
        <v>492</v>
      </c>
      <c r="I29" s="22" t="s">
        <v>686</v>
      </c>
      <c r="J29" s="11">
        <v>8794</v>
      </c>
      <c r="K29" s="23"/>
      <c r="L29" s="23"/>
      <c r="M29" s="23"/>
      <c r="N29" s="23"/>
      <c r="O29" s="35"/>
      <c r="P29" s="35"/>
    </row>
    <row r="30" spans="1:16" s="20" customFormat="1" ht="77.25" customHeight="1" x14ac:dyDescent="0.2">
      <c r="A30" s="89" t="s">
        <v>658</v>
      </c>
      <c r="B30" s="21" t="s">
        <v>50</v>
      </c>
      <c r="C30" s="21" t="s">
        <v>8</v>
      </c>
      <c r="D30" s="14" t="s">
        <v>13</v>
      </c>
      <c r="E30" s="4" t="s">
        <v>135</v>
      </c>
      <c r="F30" s="13" t="s">
        <v>136</v>
      </c>
      <c r="G30" s="4">
        <v>6031929</v>
      </c>
      <c r="H30" s="4" t="s">
        <v>725</v>
      </c>
      <c r="I30" s="4" t="s">
        <v>726</v>
      </c>
      <c r="J30" s="11">
        <v>33874</v>
      </c>
      <c r="K30" s="23"/>
      <c r="L30" s="23"/>
      <c r="M30" s="23"/>
      <c r="N30" s="23"/>
      <c r="O30" s="35"/>
      <c r="P30" s="35"/>
    </row>
    <row r="31" spans="1:16" s="20" customFormat="1" ht="78.75" customHeight="1" x14ac:dyDescent="0.2">
      <c r="A31" s="89" t="s">
        <v>658</v>
      </c>
      <c r="B31" s="21" t="s">
        <v>50</v>
      </c>
      <c r="C31" s="21" t="s">
        <v>3</v>
      </c>
      <c r="D31" s="14" t="s">
        <v>13</v>
      </c>
      <c r="E31" s="4" t="s">
        <v>22</v>
      </c>
      <c r="F31" s="89" t="s">
        <v>659</v>
      </c>
      <c r="G31" s="4">
        <v>6037046</v>
      </c>
      <c r="H31" s="4" t="s">
        <v>660</v>
      </c>
      <c r="I31" s="4" t="s">
        <v>661</v>
      </c>
      <c r="J31" s="11">
        <v>116253</v>
      </c>
      <c r="K31" s="23"/>
      <c r="L31" s="23"/>
      <c r="M31" s="23"/>
      <c r="N31" s="23"/>
      <c r="O31" s="35"/>
      <c r="P31" s="35"/>
    </row>
    <row r="32" spans="1:16" s="20" customFormat="1" ht="71.25" customHeight="1" x14ac:dyDescent="0.2">
      <c r="A32" s="89" t="s">
        <v>658</v>
      </c>
      <c r="B32" s="21" t="s">
        <v>50</v>
      </c>
      <c r="C32" s="14" t="s">
        <v>49</v>
      </c>
      <c r="D32" s="14" t="s">
        <v>13</v>
      </c>
      <c r="E32" s="2" t="s">
        <v>33</v>
      </c>
      <c r="F32" s="83" t="s">
        <v>95</v>
      </c>
      <c r="G32" s="4" t="s">
        <v>55</v>
      </c>
      <c r="H32" s="4" t="s">
        <v>96</v>
      </c>
      <c r="I32" s="4" t="s">
        <v>97</v>
      </c>
      <c r="J32" s="11">
        <v>5024</v>
      </c>
      <c r="K32" s="23"/>
      <c r="L32" s="23"/>
      <c r="M32" s="23"/>
      <c r="N32" s="23"/>
      <c r="O32" s="35"/>
      <c r="P32" s="35"/>
    </row>
    <row r="33" spans="1:16" s="20" customFormat="1" ht="107.25" customHeight="1" x14ac:dyDescent="0.2">
      <c r="A33" s="20">
        <v>2013</v>
      </c>
      <c r="B33" s="20" t="s">
        <v>48</v>
      </c>
      <c r="C33" s="4" t="s">
        <v>49</v>
      </c>
      <c r="D33" s="35" t="s">
        <v>0</v>
      </c>
      <c r="E33" s="4" t="s">
        <v>33</v>
      </c>
      <c r="F33" s="8" t="s">
        <v>11</v>
      </c>
      <c r="G33" s="25" t="s">
        <v>59</v>
      </c>
      <c r="H33" s="25" t="s">
        <v>600</v>
      </c>
      <c r="I33" s="2" t="s">
        <v>601</v>
      </c>
      <c r="J33" s="11">
        <v>41752</v>
      </c>
      <c r="K33" s="23"/>
      <c r="L33" s="23"/>
      <c r="M33" s="23"/>
      <c r="N33" s="23"/>
      <c r="O33" s="35"/>
      <c r="P33" s="35"/>
    </row>
    <row r="34" spans="1:16" s="20" customFormat="1" ht="99" customHeight="1" x14ac:dyDescent="0.2">
      <c r="A34" s="89" t="s">
        <v>658</v>
      </c>
      <c r="B34" s="21" t="s">
        <v>50</v>
      </c>
      <c r="C34" s="14" t="s">
        <v>8</v>
      </c>
      <c r="D34" s="35" t="s">
        <v>53</v>
      </c>
      <c r="E34" s="4" t="s">
        <v>135</v>
      </c>
      <c r="F34" s="8" t="s">
        <v>93</v>
      </c>
      <c r="G34" s="2">
        <v>6025203</v>
      </c>
      <c r="H34" s="4" t="s">
        <v>98</v>
      </c>
      <c r="I34" s="2" t="s">
        <v>793</v>
      </c>
      <c r="J34" s="11">
        <v>84105</v>
      </c>
      <c r="K34" s="95"/>
      <c r="L34" s="95"/>
      <c r="M34" s="95"/>
      <c r="N34" s="95"/>
      <c r="O34" s="95"/>
      <c r="P34" s="95"/>
    </row>
    <row r="35" spans="1:16" s="20" customFormat="1" ht="65.25" customHeight="1" x14ac:dyDescent="0.2">
      <c r="A35" s="20">
        <v>2013</v>
      </c>
      <c r="B35" s="20" t="s">
        <v>48</v>
      </c>
      <c r="C35" s="35" t="s">
        <v>26</v>
      </c>
      <c r="D35" s="14" t="s">
        <v>53</v>
      </c>
      <c r="E35" s="2" t="s">
        <v>80</v>
      </c>
      <c r="F35" s="26" t="s">
        <v>623</v>
      </c>
      <c r="G35" s="1">
        <v>3494464</v>
      </c>
      <c r="H35" s="1" t="s">
        <v>624</v>
      </c>
      <c r="I35" s="2" t="s">
        <v>625</v>
      </c>
      <c r="J35" s="3">
        <v>13418</v>
      </c>
      <c r="K35" s="23"/>
      <c r="L35" s="23"/>
      <c r="M35" s="23"/>
      <c r="N35" s="23"/>
      <c r="O35" s="35"/>
      <c r="P35" s="35"/>
    </row>
    <row r="36" spans="1:16" s="20" customFormat="1" ht="60.75" customHeight="1" x14ac:dyDescent="0.2">
      <c r="A36" s="20">
        <v>2013</v>
      </c>
      <c r="B36" s="20" t="s">
        <v>48</v>
      </c>
      <c r="C36" s="14" t="s">
        <v>4</v>
      </c>
      <c r="D36" s="14" t="s">
        <v>13</v>
      </c>
      <c r="E36" s="4" t="s">
        <v>38</v>
      </c>
      <c r="F36" s="26" t="s">
        <v>494</v>
      </c>
      <c r="G36" s="1">
        <v>6038322</v>
      </c>
      <c r="H36" s="22" t="s">
        <v>495</v>
      </c>
      <c r="I36" s="22" t="s">
        <v>496</v>
      </c>
      <c r="J36" s="73">
        <v>32452</v>
      </c>
      <c r="K36" s="23"/>
      <c r="L36" s="23"/>
      <c r="M36" s="23"/>
      <c r="N36" s="23"/>
      <c r="O36" s="35"/>
      <c r="P36" s="35"/>
    </row>
    <row r="37" spans="1:16" s="20" customFormat="1" ht="66.75" customHeight="1" x14ac:dyDescent="0.2">
      <c r="A37" s="89" t="s">
        <v>658</v>
      </c>
      <c r="B37" s="21" t="s">
        <v>50</v>
      </c>
      <c r="C37" s="14" t="s">
        <v>8</v>
      </c>
      <c r="D37" s="14" t="s">
        <v>51</v>
      </c>
      <c r="E37" s="4" t="s">
        <v>261</v>
      </c>
      <c r="F37" s="13" t="s">
        <v>262</v>
      </c>
      <c r="G37" s="4">
        <v>6035340</v>
      </c>
      <c r="H37" s="4" t="s">
        <v>766</v>
      </c>
      <c r="I37" s="4" t="s">
        <v>792</v>
      </c>
      <c r="J37" s="75">
        <v>61178</v>
      </c>
      <c r="K37" s="95"/>
      <c r="L37" s="95"/>
      <c r="M37" s="95"/>
      <c r="N37" s="95"/>
      <c r="O37" s="95"/>
      <c r="P37" s="95"/>
    </row>
    <row r="38" spans="1:16" s="20" customFormat="1" ht="63" customHeight="1" x14ac:dyDescent="0.2">
      <c r="A38" s="20">
        <v>2013</v>
      </c>
      <c r="B38" s="20" t="s">
        <v>48</v>
      </c>
      <c r="C38" s="4" t="s">
        <v>45</v>
      </c>
      <c r="D38" s="35" t="s">
        <v>0</v>
      </c>
      <c r="E38" s="25" t="s">
        <v>92</v>
      </c>
      <c r="F38" s="27" t="s">
        <v>230</v>
      </c>
      <c r="G38" s="23">
        <v>6035563</v>
      </c>
      <c r="H38" s="4" t="s">
        <v>61</v>
      </c>
      <c r="I38" s="25" t="s">
        <v>587</v>
      </c>
      <c r="J38" s="5">
        <v>20352</v>
      </c>
      <c r="K38" s="23"/>
      <c r="L38" s="23"/>
      <c r="M38" s="23"/>
      <c r="N38" s="23"/>
      <c r="O38" s="35"/>
      <c r="P38" s="35"/>
    </row>
    <row r="39" spans="1:16" s="20" customFormat="1" ht="63.75" customHeight="1" x14ac:dyDescent="0.2">
      <c r="A39" s="20">
        <v>2013</v>
      </c>
      <c r="B39" s="20" t="s">
        <v>48</v>
      </c>
      <c r="C39" s="4" t="s">
        <v>45</v>
      </c>
      <c r="D39" s="35" t="s">
        <v>0</v>
      </c>
      <c r="E39" s="25" t="s">
        <v>92</v>
      </c>
      <c r="F39" s="27" t="s">
        <v>350</v>
      </c>
      <c r="G39" s="23">
        <v>6036215</v>
      </c>
      <c r="H39" s="4" t="s">
        <v>61</v>
      </c>
      <c r="I39" s="25" t="s">
        <v>588</v>
      </c>
      <c r="J39" s="5">
        <v>22896</v>
      </c>
      <c r="K39" s="23"/>
      <c r="L39" s="23"/>
      <c r="M39" s="23"/>
      <c r="N39" s="23"/>
      <c r="O39" s="35"/>
      <c r="P39" s="35"/>
    </row>
    <row r="40" spans="1:16" s="20" customFormat="1" ht="76.5" customHeight="1" x14ac:dyDescent="0.2">
      <c r="A40" s="20">
        <v>2013</v>
      </c>
      <c r="B40" s="20" t="s">
        <v>48</v>
      </c>
      <c r="C40" s="4" t="s">
        <v>45</v>
      </c>
      <c r="D40" s="14" t="s">
        <v>53</v>
      </c>
      <c r="E40" s="2" t="s">
        <v>69</v>
      </c>
      <c r="F40" s="88" t="s">
        <v>628</v>
      </c>
      <c r="G40" s="1">
        <v>6037517</v>
      </c>
      <c r="H40" s="2" t="s">
        <v>629</v>
      </c>
      <c r="I40" s="2" t="s">
        <v>630</v>
      </c>
      <c r="J40" s="11">
        <v>16271</v>
      </c>
      <c r="K40" s="23"/>
      <c r="L40" s="23"/>
      <c r="M40" s="23"/>
      <c r="N40" s="23"/>
      <c r="O40" s="35"/>
      <c r="P40" s="35"/>
    </row>
    <row r="41" spans="1:16" s="20" customFormat="1" ht="63" customHeight="1" x14ac:dyDescent="0.2">
      <c r="A41" s="20">
        <v>2013</v>
      </c>
      <c r="B41" s="20" t="s">
        <v>48</v>
      </c>
      <c r="C41" s="14" t="s">
        <v>4</v>
      </c>
      <c r="D41" s="14" t="s">
        <v>13</v>
      </c>
      <c r="E41" s="4" t="s">
        <v>38</v>
      </c>
      <c r="F41" s="26" t="s">
        <v>538</v>
      </c>
      <c r="G41" s="1">
        <v>6037761</v>
      </c>
      <c r="H41" s="22" t="s">
        <v>539</v>
      </c>
      <c r="I41" s="22" t="s">
        <v>540</v>
      </c>
      <c r="J41" s="73">
        <v>57471</v>
      </c>
      <c r="K41" s="23"/>
      <c r="L41" s="23"/>
      <c r="M41" s="23"/>
      <c r="N41" s="23"/>
      <c r="O41" s="35"/>
      <c r="P41" s="35"/>
    </row>
    <row r="42" spans="1:16" s="20" customFormat="1" ht="82.5" customHeight="1" x14ac:dyDescent="0.2">
      <c r="A42" s="89" t="s">
        <v>658</v>
      </c>
      <c r="B42" s="21" t="s">
        <v>50</v>
      </c>
      <c r="C42" s="21" t="s">
        <v>4</v>
      </c>
      <c r="D42" s="14" t="s">
        <v>13</v>
      </c>
      <c r="E42" s="4" t="s">
        <v>38</v>
      </c>
      <c r="F42" s="26" t="s">
        <v>693</v>
      </c>
      <c r="G42" s="1">
        <v>6038419</v>
      </c>
      <c r="H42" s="22" t="s">
        <v>694</v>
      </c>
      <c r="I42" s="22" t="s">
        <v>695</v>
      </c>
      <c r="J42" s="11">
        <v>78573</v>
      </c>
      <c r="K42" s="23"/>
      <c r="L42" s="23"/>
      <c r="M42" s="23"/>
      <c r="N42" s="23"/>
      <c r="O42" s="35"/>
      <c r="P42" s="35"/>
    </row>
    <row r="43" spans="1:16" s="20" customFormat="1" ht="107.25" customHeight="1" x14ac:dyDescent="0.2">
      <c r="A43" s="20">
        <v>2013</v>
      </c>
      <c r="B43" s="20" t="s">
        <v>48</v>
      </c>
      <c r="C43" s="14" t="s">
        <v>4</v>
      </c>
      <c r="D43" s="14" t="s">
        <v>13</v>
      </c>
      <c r="E43" s="4" t="s">
        <v>38</v>
      </c>
      <c r="F43" s="26" t="s">
        <v>485</v>
      </c>
      <c r="G43" s="1">
        <v>6037950</v>
      </c>
      <c r="H43" s="22" t="s">
        <v>76</v>
      </c>
      <c r="I43" s="22" t="s">
        <v>486</v>
      </c>
      <c r="J43" s="73">
        <v>129222</v>
      </c>
      <c r="K43" s="23"/>
      <c r="L43" s="23"/>
      <c r="M43" s="23"/>
      <c r="N43" s="23"/>
      <c r="O43" s="35"/>
      <c r="P43" s="35"/>
    </row>
    <row r="44" spans="1:16" s="20" customFormat="1" ht="84" customHeight="1" x14ac:dyDescent="0.2">
      <c r="A44" s="20">
        <v>2013</v>
      </c>
      <c r="B44" s="20" t="s">
        <v>48</v>
      </c>
      <c r="C44" s="4" t="s">
        <v>45</v>
      </c>
      <c r="D44" s="35" t="s">
        <v>0</v>
      </c>
      <c r="E44" s="25" t="s">
        <v>92</v>
      </c>
      <c r="F44" s="27" t="s">
        <v>351</v>
      </c>
      <c r="G44" s="23">
        <v>6036407</v>
      </c>
      <c r="H44" s="23" t="s">
        <v>76</v>
      </c>
      <c r="I44" s="25" t="s">
        <v>591</v>
      </c>
      <c r="J44" s="5">
        <v>113886</v>
      </c>
      <c r="K44" s="23"/>
      <c r="L44" s="23"/>
      <c r="M44" s="23"/>
      <c r="N44" s="23"/>
      <c r="O44" s="35"/>
      <c r="P44" s="35"/>
    </row>
    <row r="45" spans="1:16" s="20" customFormat="1" ht="116.25" customHeight="1" x14ac:dyDescent="0.2">
      <c r="A45" s="20">
        <v>2013</v>
      </c>
      <c r="B45" s="20" t="s">
        <v>48</v>
      </c>
      <c r="C45" s="14" t="s">
        <v>4</v>
      </c>
      <c r="D45" s="14" t="s">
        <v>13</v>
      </c>
      <c r="E45" s="4" t="s">
        <v>38</v>
      </c>
      <c r="F45" s="26" t="s">
        <v>487</v>
      </c>
      <c r="G45" s="1">
        <v>6037974</v>
      </c>
      <c r="H45" s="22" t="s">
        <v>511</v>
      </c>
      <c r="I45" s="22" t="s">
        <v>512</v>
      </c>
      <c r="J45" s="73">
        <v>50000</v>
      </c>
      <c r="K45" s="23"/>
      <c r="L45" s="23"/>
      <c r="M45" s="23"/>
      <c r="N45" s="23"/>
      <c r="O45" s="35"/>
      <c r="P45" s="35"/>
    </row>
    <row r="46" spans="1:16" s="20" customFormat="1" ht="88.5" customHeight="1" x14ac:dyDescent="0.2">
      <c r="A46" s="89" t="s">
        <v>658</v>
      </c>
      <c r="B46" s="21" t="s">
        <v>50</v>
      </c>
      <c r="C46" s="21" t="s">
        <v>4</v>
      </c>
      <c r="D46" s="14" t="s">
        <v>13</v>
      </c>
      <c r="E46" s="4" t="s">
        <v>38</v>
      </c>
      <c r="F46" s="26" t="s">
        <v>696</v>
      </c>
      <c r="G46" s="1">
        <v>6037135</v>
      </c>
      <c r="H46" s="22" t="s">
        <v>511</v>
      </c>
      <c r="I46" s="22" t="s">
        <v>697</v>
      </c>
      <c r="J46" s="11">
        <v>98702</v>
      </c>
      <c r="K46" s="23"/>
      <c r="L46" s="23"/>
      <c r="M46" s="23"/>
      <c r="N46" s="23"/>
      <c r="O46" s="35"/>
      <c r="P46" s="35"/>
    </row>
    <row r="47" spans="1:16" s="20" customFormat="1" ht="113.25" customHeight="1" x14ac:dyDescent="0.2">
      <c r="A47" s="89" t="s">
        <v>658</v>
      </c>
      <c r="B47" s="21" t="s">
        <v>50</v>
      </c>
      <c r="C47" s="21" t="s">
        <v>4</v>
      </c>
      <c r="D47" s="14" t="s">
        <v>13</v>
      </c>
      <c r="E47" s="4" t="s">
        <v>38</v>
      </c>
      <c r="F47" s="26" t="s">
        <v>487</v>
      </c>
      <c r="G47" s="1">
        <v>6037974</v>
      </c>
      <c r="H47" s="22" t="s">
        <v>511</v>
      </c>
      <c r="I47" s="22" t="s">
        <v>512</v>
      </c>
      <c r="J47" s="11">
        <v>3149</v>
      </c>
      <c r="K47" s="23"/>
      <c r="L47" s="23"/>
      <c r="M47" s="23"/>
      <c r="N47" s="23"/>
      <c r="O47" s="35"/>
      <c r="P47" s="35"/>
    </row>
    <row r="48" spans="1:16" s="20" customFormat="1" ht="60" customHeight="1" x14ac:dyDescent="0.2">
      <c r="A48" s="89" t="s">
        <v>658</v>
      </c>
      <c r="B48" s="21" t="s">
        <v>50</v>
      </c>
      <c r="C48" s="14" t="s">
        <v>49</v>
      </c>
      <c r="D48" s="14" t="s">
        <v>13</v>
      </c>
      <c r="E48" s="2" t="s">
        <v>24</v>
      </c>
      <c r="F48" s="13" t="s">
        <v>731</v>
      </c>
      <c r="G48" s="4" t="s">
        <v>732</v>
      </c>
      <c r="H48" s="4" t="s">
        <v>62</v>
      </c>
      <c r="I48" s="4" t="s">
        <v>733</v>
      </c>
      <c r="J48" s="11">
        <v>5525</v>
      </c>
      <c r="K48" s="23"/>
      <c r="L48" s="23"/>
      <c r="M48" s="23"/>
      <c r="N48" s="23"/>
      <c r="O48" s="35"/>
      <c r="P48" s="35"/>
    </row>
    <row r="49" spans="1:16" s="20" customFormat="1" ht="83.25" customHeight="1" x14ac:dyDescent="0.2">
      <c r="A49" s="20">
        <v>2013</v>
      </c>
      <c r="B49" s="20" t="s">
        <v>48</v>
      </c>
      <c r="C49" s="20" t="s">
        <v>3</v>
      </c>
      <c r="D49" s="35" t="s">
        <v>0</v>
      </c>
      <c r="E49" s="2" t="s">
        <v>75</v>
      </c>
      <c r="F49" s="83" t="s">
        <v>575</v>
      </c>
      <c r="G49" s="2">
        <v>6036559</v>
      </c>
      <c r="H49" s="4" t="s">
        <v>576</v>
      </c>
      <c r="I49" s="41" t="s">
        <v>577</v>
      </c>
      <c r="J49" s="84">
        <v>99900</v>
      </c>
      <c r="K49" s="23"/>
      <c r="L49" s="23"/>
      <c r="M49" s="23"/>
      <c r="N49" s="23"/>
      <c r="O49" s="35"/>
      <c r="P49" s="35"/>
    </row>
    <row r="50" spans="1:16" s="20" customFormat="1" ht="55.5" customHeight="1" x14ac:dyDescent="0.2">
      <c r="A50" s="20">
        <v>2013</v>
      </c>
      <c r="B50" s="20" t="s">
        <v>48</v>
      </c>
      <c r="C50" s="14" t="s">
        <v>4</v>
      </c>
      <c r="D50" s="14" t="s">
        <v>13</v>
      </c>
      <c r="E50" s="4" t="s">
        <v>38</v>
      </c>
      <c r="F50" s="26" t="s">
        <v>487</v>
      </c>
      <c r="G50" s="1">
        <v>6037964</v>
      </c>
      <c r="H50" s="22" t="s">
        <v>488</v>
      </c>
      <c r="I50" s="22" t="s">
        <v>489</v>
      </c>
      <c r="J50" s="73">
        <v>33784</v>
      </c>
      <c r="K50" s="23"/>
      <c r="L50" s="23"/>
      <c r="M50" s="23"/>
      <c r="N50" s="23"/>
      <c r="O50" s="35"/>
      <c r="P50" s="35"/>
    </row>
    <row r="51" spans="1:16" s="20" customFormat="1" ht="76.5" customHeight="1" x14ac:dyDescent="0.2">
      <c r="A51" s="20">
        <v>2013</v>
      </c>
      <c r="B51" s="20" t="s">
        <v>48</v>
      </c>
      <c r="C51" s="4" t="s">
        <v>45</v>
      </c>
      <c r="D51" s="35" t="s">
        <v>0</v>
      </c>
      <c r="E51" s="25" t="s">
        <v>92</v>
      </c>
      <c r="F51" s="27" t="s">
        <v>598</v>
      </c>
      <c r="G51" s="4">
        <v>3491994</v>
      </c>
      <c r="H51" s="4" t="s">
        <v>488</v>
      </c>
      <c r="I51" s="4" t="s">
        <v>599</v>
      </c>
      <c r="J51" s="5">
        <v>22387</v>
      </c>
      <c r="K51" s="23"/>
      <c r="L51" s="23"/>
      <c r="M51" s="23"/>
      <c r="N51" s="23"/>
      <c r="O51" s="35"/>
      <c r="P51" s="35"/>
    </row>
    <row r="52" spans="1:16" s="20" customFormat="1" ht="108.75" customHeight="1" x14ac:dyDescent="0.2">
      <c r="A52" s="20">
        <v>2013</v>
      </c>
      <c r="B52" s="20" t="s">
        <v>48</v>
      </c>
      <c r="C52" s="20" t="s">
        <v>3</v>
      </c>
      <c r="D52" s="35" t="s">
        <v>0</v>
      </c>
      <c r="E52" s="4" t="s">
        <v>79</v>
      </c>
      <c r="F52" s="26" t="s">
        <v>560</v>
      </c>
      <c r="G52" s="1">
        <v>3493570</v>
      </c>
      <c r="H52" s="2" t="s">
        <v>63</v>
      </c>
      <c r="I52" s="2" t="s">
        <v>566</v>
      </c>
      <c r="J52" s="11">
        <v>35550</v>
      </c>
      <c r="K52" s="23"/>
      <c r="L52" s="23"/>
      <c r="M52" s="23"/>
      <c r="N52" s="23"/>
      <c r="O52" s="35"/>
      <c r="P52" s="35"/>
    </row>
    <row r="53" spans="1:16" s="20" customFormat="1" ht="114" customHeight="1" x14ac:dyDescent="0.2">
      <c r="A53" s="20">
        <v>2013</v>
      </c>
      <c r="B53" s="20" t="s">
        <v>48</v>
      </c>
      <c r="C53" s="20" t="s">
        <v>3</v>
      </c>
      <c r="D53" s="35" t="s">
        <v>0</v>
      </c>
      <c r="E53" s="4" t="s">
        <v>79</v>
      </c>
      <c r="F53" s="26" t="s">
        <v>567</v>
      </c>
      <c r="G53" s="1">
        <v>6037922</v>
      </c>
      <c r="H53" s="2" t="s">
        <v>63</v>
      </c>
      <c r="I53" s="2" t="s">
        <v>568</v>
      </c>
      <c r="J53" s="11">
        <v>100223</v>
      </c>
      <c r="K53" s="23"/>
      <c r="L53" s="23"/>
      <c r="M53" s="23"/>
      <c r="N53" s="23"/>
      <c r="O53" s="35"/>
      <c r="P53" s="35"/>
    </row>
    <row r="54" spans="1:16" s="20" customFormat="1" ht="66" customHeight="1" x14ac:dyDescent="0.2">
      <c r="A54" s="20">
        <v>2013</v>
      </c>
      <c r="B54" s="20" t="s">
        <v>48</v>
      </c>
      <c r="C54" s="14" t="s">
        <v>4</v>
      </c>
      <c r="D54" s="14" t="s">
        <v>13</v>
      </c>
      <c r="E54" s="4" t="s">
        <v>38</v>
      </c>
      <c r="F54" s="26" t="s">
        <v>538</v>
      </c>
      <c r="G54" s="1">
        <v>6037762</v>
      </c>
      <c r="H54" s="22" t="s">
        <v>541</v>
      </c>
      <c r="I54" s="22" t="s">
        <v>542</v>
      </c>
      <c r="J54" s="73">
        <v>69642</v>
      </c>
      <c r="K54" s="23"/>
      <c r="L54" s="23"/>
      <c r="M54" s="23"/>
      <c r="N54" s="23"/>
      <c r="O54" s="35"/>
      <c r="P54" s="35"/>
    </row>
    <row r="55" spans="1:16" s="20" customFormat="1" ht="58.5" customHeight="1" x14ac:dyDescent="0.2">
      <c r="A55" s="20">
        <v>2013</v>
      </c>
      <c r="B55" s="20" t="s">
        <v>48</v>
      </c>
      <c r="C55" s="4" t="s">
        <v>45</v>
      </c>
      <c r="D55" s="14" t="s">
        <v>53</v>
      </c>
      <c r="E55" s="2" t="s">
        <v>69</v>
      </c>
      <c r="F55" s="13" t="s">
        <v>139</v>
      </c>
      <c r="G55" s="4">
        <v>6030803</v>
      </c>
      <c r="H55" s="4" t="s">
        <v>114</v>
      </c>
      <c r="I55" s="4" t="s">
        <v>444</v>
      </c>
      <c r="J55" s="11">
        <v>13510</v>
      </c>
      <c r="K55" s="23"/>
      <c r="L55" s="23"/>
      <c r="M55" s="23"/>
      <c r="N55" s="23"/>
      <c r="O55" s="35"/>
      <c r="P55" s="35"/>
    </row>
    <row r="56" spans="1:16" s="20" customFormat="1" ht="96" customHeight="1" x14ac:dyDescent="0.2">
      <c r="A56" s="20">
        <v>2013</v>
      </c>
      <c r="B56" s="20" t="s">
        <v>48</v>
      </c>
      <c r="C56" s="4" t="s">
        <v>45</v>
      </c>
      <c r="D56" s="14" t="s">
        <v>53</v>
      </c>
      <c r="E56" s="2" t="s">
        <v>12</v>
      </c>
      <c r="F56" s="13" t="s">
        <v>626</v>
      </c>
      <c r="G56" s="4">
        <v>6034457</v>
      </c>
      <c r="H56" s="4" t="s">
        <v>167</v>
      </c>
      <c r="I56" s="4" t="s">
        <v>443</v>
      </c>
      <c r="J56" s="11">
        <v>22980</v>
      </c>
      <c r="K56" s="23"/>
      <c r="L56" s="23"/>
      <c r="M56" s="23"/>
      <c r="N56" s="23"/>
      <c r="O56" s="35"/>
      <c r="P56" s="35"/>
    </row>
    <row r="57" spans="1:16" s="20" customFormat="1" ht="99.75" customHeight="1" x14ac:dyDescent="0.2">
      <c r="A57" s="20">
        <v>2013</v>
      </c>
      <c r="B57" s="20" t="s">
        <v>48</v>
      </c>
      <c r="C57" s="4" t="s">
        <v>49</v>
      </c>
      <c r="D57" s="35" t="s">
        <v>0</v>
      </c>
      <c r="E57" s="4" t="s">
        <v>19</v>
      </c>
      <c r="F57" s="13" t="s">
        <v>612</v>
      </c>
      <c r="G57" s="1">
        <v>79025</v>
      </c>
      <c r="H57" s="2" t="s">
        <v>613</v>
      </c>
      <c r="I57" s="82" t="s">
        <v>614</v>
      </c>
      <c r="J57" s="11">
        <v>45792</v>
      </c>
      <c r="K57" s="23"/>
      <c r="L57" s="23"/>
      <c r="M57" s="23"/>
      <c r="N57" s="23"/>
      <c r="O57" s="35"/>
      <c r="P57" s="35"/>
    </row>
    <row r="58" spans="1:16" s="20" customFormat="1" ht="56.25" customHeight="1" x14ac:dyDescent="0.2">
      <c r="A58" s="20">
        <v>2013</v>
      </c>
      <c r="B58" s="20" t="s">
        <v>48</v>
      </c>
      <c r="C58" s="14" t="s">
        <v>4</v>
      </c>
      <c r="D58" s="14" t="s">
        <v>13</v>
      </c>
      <c r="E58" s="4" t="s">
        <v>38</v>
      </c>
      <c r="F58" s="26" t="s">
        <v>497</v>
      </c>
      <c r="G58" s="1" t="s">
        <v>498</v>
      </c>
      <c r="H58" s="22" t="s">
        <v>499</v>
      </c>
      <c r="I58" s="22" t="s">
        <v>500</v>
      </c>
      <c r="J58" s="73">
        <v>36634</v>
      </c>
      <c r="K58" s="23"/>
      <c r="L58" s="23"/>
      <c r="M58" s="23"/>
      <c r="N58" s="23"/>
      <c r="O58" s="35"/>
      <c r="P58" s="35"/>
    </row>
    <row r="59" spans="1:16" s="20" customFormat="1" ht="116.25" customHeight="1" x14ac:dyDescent="0.2">
      <c r="A59" s="89" t="s">
        <v>658</v>
      </c>
      <c r="B59" s="21" t="s">
        <v>50</v>
      </c>
      <c r="C59" s="21" t="s">
        <v>4</v>
      </c>
      <c r="D59" s="14" t="s">
        <v>13</v>
      </c>
      <c r="E59" s="4" t="s">
        <v>38</v>
      </c>
      <c r="F59" s="26" t="s">
        <v>700</v>
      </c>
      <c r="G59" s="1">
        <v>3504740</v>
      </c>
      <c r="H59" s="22" t="s">
        <v>701</v>
      </c>
      <c r="I59" s="22" t="s">
        <v>702</v>
      </c>
      <c r="J59" s="11">
        <v>34525</v>
      </c>
      <c r="K59" s="23"/>
      <c r="L59" s="23"/>
      <c r="M59" s="23"/>
      <c r="N59" s="23"/>
      <c r="O59" s="35"/>
      <c r="P59" s="35"/>
    </row>
    <row r="60" spans="1:16" s="20" customFormat="1" ht="75" customHeight="1" x14ac:dyDescent="0.2">
      <c r="A60" s="89" t="s">
        <v>658</v>
      </c>
      <c r="B60" s="21" t="s">
        <v>50</v>
      </c>
      <c r="C60" s="14" t="s">
        <v>4</v>
      </c>
      <c r="D60" s="35" t="s">
        <v>53</v>
      </c>
      <c r="E60" s="4" t="s">
        <v>16</v>
      </c>
      <c r="F60" s="8" t="s">
        <v>497</v>
      </c>
      <c r="G60" s="8" t="s">
        <v>717</v>
      </c>
      <c r="H60" s="42" t="s">
        <v>777</v>
      </c>
      <c r="I60" s="42" t="s">
        <v>778</v>
      </c>
      <c r="J60" s="100">
        <v>4702</v>
      </c>
      <c r="K60" s="95"/>
      <c r="L60" s="95"/>
      <c r="M60" s="95"/>
      <c r="N60" s="95"/>
      <c r="O60" s="95"/>
      <c r="P60" s="95"/>
    </row>
    <row r="61" spans="1:16" s="20" customFormat="1" ht="65.25" customHeight="1" x14ac:dyDescent="0.2">
      <c r="A61" s="89" t="s">
        <v>658</v>
      </c>
      <c r="B61" s="21" t="s">
        <v>50</v>
      </c>
      <c r="C61" s="21" t="s">
        <v>4</v>
      </c>
      <c r="D61" s="14" t="s">
        <v>13</v>
      </c>
      <c r="E61" s="4" t="s">
        <v>38</v>
      </c>
      <c r="F61" s="54" t="s">
        <v>224</v>
      </c>
      <c r="G61" s="1" t="s">
        <v>225</v>
      </c>
      <c r="H61" s="22" t="s">
        <v>168</v>
      </c>
      <c r="I61" s="22" t="s">
        <v>667</v>
      </c>
      <c r="J61" s="11">
        <v>9830</v>
      </c>
      <c r="K61" s="23"/>
      <c r="L61" s="23"/>
      <c r="M61" s="23"/>
      <c r="N61" s="23"/>
      <c r="O61" s="35"/>
      <c r="P61" s="35"/>
    </row>
    <row r="62" spans="1:16" s="20" customFormat="1" ht="63" customHeight="1" x14ac:dyDescent="0.2">
      <c r="A62" s="89" t="s">
        <v>658</v>
      </c>
      <c r="B62" s="21" t="s">
        <v>50</v>
      </c>
      <c r="C62" s="21" t="s">
        <v>4</v>
      </c>
      <c r="D62" s="14" t="s">
        <v>13</v>
      </c>
      <c r="E62" s="4" t="s">
        <v>38</v>
      </c>
      <c r="F62" s="54" t="s">
        <v>672</v>
      </c>
      <c r="G62" s="1">
        <v>6037463</v>
      </c>
      <c r="H62" s="22" t="s">
        <v>168</v>
      </c>
      <c r="I62" s="22" t="s">
        <v>673</v>
      </c>
      <c r="J62" s="11">
        <v>49150</v>
      </c>
      <c r="K62" s="23"/>
      <c r="L62" s="23"/>
      <c r="M62" s="23"/>
      <c r="N62" s="23"/>
      <c r="O62" s="35"/>
      <c r="P62" s="35"/>
    </row>
    <row r="63" spans="1:16" s="20" customFormat="1" ht="98.25" customHeight="1" x14ac:dyDescent="0.2">
      <c r="A63" s="20">
        <v>2013</v>
      </c>
      <c r="B63" s="20" t="s">
        <v>48</v>
      </c>
      <c r="C63" s="14" t="s">
        <v>4</v>
      </c>
      <c r="D63" s="14" t="s">
        <v>13</v>
      </c>
      <c r="E63" s="4" t="s">
        <v>38</v>
      </c>
      <c r="F63" s="26" t="s">
        <v>483</v>
      </c>
      <c r="G63" s="1">
        <v>6038184</v>
      </c>
      <c r="H63" s="22" t="s">
        <v>42</v>
      </c>
      <c r="I63" s="22" t="s">
        <v>490</v>
      </c>
      <c r="J63" s="73">
        <v>247713</v>
      </c>
      <c r="K63" s="23"/>
      <c r="L63" s="23"/>
      <c r="M63" s="23"/>
      <c r="N63" s="23"/>
      <c r="O63" s="35"/>
      <c r="P63" s="35"/>
    </row>
    <row r="64" spans="1:16" s="20" customFormat="1" ht="72.75" customHeight="1" x14ac:dyDescent="0.2">
      <c r="A64" s="20">
        <v>2013</v>
      </c>
      <c r="B64" s="20" t="s">
        <v>48</v>
      </c>
      <c r="C64" s="14" t="s">
        <v>4</v>
      </c>
      <c r="D64" s="14" t="s">
        <v>13</v>
      </c>
      <c r="E64" s="4" t="s">
        <v>38</v>
      </c>
      <c r="F64" s="26" t="s">
        <v>525</v>
      </c>
      <c r="G64" s="1" t="s">
        <v>526</v>
      </c>
      <c r="H64" s="22" t="s">
        <v>42</v>
      </c>
      <c r="I64" s="22" t="s">
        <v>527</v>
      </c>
      <c r="J64" s="73">
        <v>7654</v>
      </c>
      <c r="K64" s="23"/>
      <c r="L64" s="23"/>
      <c r="M64" s="23"/>
      <c r="N64" s="23"/>
      <c r="O64" s="35"/>
      <c r="P64" s="35"/>
    </row>
    <row r="65" spans="1:16" s="20" customFormat="1" ht="47.25" customHeight="1" x14ac:dyDescent="0.2">
      <c r="A65" s="20">
        <v>2013</v>
      </c>
      <c r="B65" s="20" t="s">
        <v>48</v>
      </c>
      <c r="C65" s="14" t="s">
        <v>4</v>
      </c>
      <c r="D65" s="14" t="s">
        <v>13</v>
      </c>
      <c r="E65" s="4" t="s">
        <v>38</v>
      </c>
      <c r="F65" s="26" t="s">
        <v>528</v>
      </c>
      <c r="G65" s="1">
        <v>3505353</v>
      </c>
      <c r="H65" s="22" t="s">
        <v>42</v>
      </c>
      <c r="I65" s="22" t="s">
        <v>529</v>
      </c>
      <c r="J65" s="73">
        <v>3053</v>
      </c>
      <c r="K65" s="23"/>
      <c r="L65" s="23"/>
      <c r="M65" s="23"/>
      <c r="N65" s="23"/>
      <c r="O65" s="35"/>
      <c r="P65" s="35"/>
    </row>
    <row r="66" spans="1:16" s="20" customFormat="1" ht="47.25" customHeight="1" x14ac:dyDescent="0.2">
      <c r="A66" s="89" t="s">
        <v>658</v>
      </c>
      <c r="B66" s="21" t="s">
        <v>50</v>
      </c>
      <c r="C66" s="21" t="s">
        <v>4</v>
      </c>
      <c r="D66" s="14" t="s">
        <v>13</v>
      </c>
      <c r="E66" s="4" t="s">
        <v>38</v>
      </c>
      <c r="F66" s="54" t="s">
        <v>674</v>
      </c>
      <c r="G66" s="1">
        <v>6037260</v>
      </c>
      <c r="H66" s="22" t="s">
        <v>42</v>
      </c>
      <c r="I66" s="22" t="s">
        <v>675</v>
      </c>
      <c r="J66" s="11">
        <v>59628</v>
      </c>
      <c r="K66" s="23"/>
      <c r="L66" s="23"/>
      <c r="M66" s="23"/>
      <c r="N66" s="23"/>
      <c r="O66" s="35"/>
      <c r="P66" s="35"/>
    </row>
    <row r="67" spans="1:16" s="20" customFormat="1" ht="66.75" customHeight="1" x14ac:dyDescent="0.2">
      <c r="A67" s="89" t="s">
        <v>658</v>
      </c>
      <c r="B67" s="21" t="s">
        <v>50</v>
      </c>
      <c r="C67" s="21" t="s">
        <v>4</v>
      </c>
      <c r="D67" s="14" t="s">
        <v>13</v>
      </c>
      <c r="E67" s="4" t="s">
        <v>40</v>
      </c>
      <c r="F67" s="12" t="s">
        <v>708</v>
      </c>
      <c r="G67" s="1">
        <v>6036382</v>
      </c>
      <c r="H67" s="22" t="s">
        <v>42</v>
      </c>
      <c r="I67" s="25" t="s">
        <v>709</v>
      </c>
      <c r="J67" s="11">
        <v>88376</v>
      </c>
      <c r="K67" s="23"/>
      <c r="L67" s="23"/>
      <c r="M67" s="23"/>
      <c r="N67" s="23"/>
      <c r="O67" s="35"/>
      <c r="P67" s="35"/>
    </row>
    <row r="68" spans="1:16" s="20" customFormat="1" ht="92.25" customHeight="1" x14ac:dyDescent="0.2">
      <c r="A68" s="89" t="s">
        <v>658</v>
      </c>
      <c r="B68" s="21" t="s">
        <v>50</v>
      </c>
      <c r="C68" s="21" t="s">
        <v>4</v>
      </c>
      <c r="D68" s="14" t="s">
        <v>13</v>
      </c>
      <c r="E68" s="4" t="s">
        <v>40</v>
      </c>
      <c r="F68" s="12" t="s">
        <v>714</v>
      </c>
      <c r="G68" s="1">
        <v>6038077</v>
      </c>
      <c r="H68" s="4" t="s">
        <v>42</v>
      </c>
      <c r="I68" s="25" t="s">
        <v>789</v>
      </c>
      <c r="J68" s="11">
        <v>187083</v>
      </c>
      <c r="K68" s="23"/>
      <c r="L68" s="23"/>
      <c r="M68" s="23"/>
      <c r="N68" s="23"/>
      <c r="O68" s="35"/>
      <c r="P68" s="35"/>
    </row>
    <row r="69" spans="1:16" s="20" customFormat="1" ht="68.25" customHeight="1" x14ac:dyDescent="0.2">
      <c r="A69" s="89" t="s">
        <v>658</v>
      </c>
      <c r="B69" s="21" t="s">
        <v>50</v>
      </c>
      <c r="C69" s="21" t="s">
        <v>4</v>
      </c>
      <c r="D69" s="14" t="s">
        <v>13</v>
      </c>
      <c r="E69" s="4" t="s">
        <v>38</v>
      </c>
      <c r="F69" s="26" t="s">
        <v>706</v>
      </c>
      <c r="G69" s="1">
        <v>6037952</v>
      </c>
      <c r="H69" s="22" t="s">
        <v>64</v>
      </c>
      <c r="I69" s="22" t="s">
        <v>707</v>
      </c>
      <c r="J69" s="11">
        <v>48597</v>
      </c>
      <c r="K69" s="23"/>
      <c r="L69" s="23"/>
      <c r="M69" s="23"/>
      <c r="N69" s="23"/>
      <c r="O69" s="35"/>
      <c r="P69" s="35"/>
    </row>
    <row r="70" spans="1:16" s="20" customFormat="1" ht="100.5" customHeight="1" x14ac:dyDescent="0.2">
      <c r="A70" s="89" t="s">
        <v>658</v>
      </c>
      <c r="B70" s="21" t="s">
        <v>50</v>
      </c>
      <c r="C70" s="21" t="s">
        <v>4</v>
      </c>
      <c r="D70" s="14" t="s">
        <v>13</v>
      </c>
      <c r="E70" s="4" t="s">
        <v>38</v>
      </c>
      <c r="F70" s="54" t="s">
        <v>687</v>
      </c>
      <c r="G70" s="1" t="s">
        <v>688</v>
      </c>
      <c r="H70" s="22" t="s">
        <v>788</v>
      </c>
      <c r="I70" s="22" t="s">
        <v>689</v>
      </c>
      <c r="J70" s="11">
        <v>20000</v>
      </c>
      <c r="K70" s="23"/>
      <c r="L70" s="23"/>
      <c r="M70" s="23"/>
      <c r="N70" s="23"/>
      <c r="O70" s="35"/>
      <c r="P70" s="35"/>
    </row>
    <row r="71" spans="1:16" s="20" customFormat="1" ht="76.5" customHeight="1" x14ac:dyDescent="0.2">
      <c r="A71" s="89" t="s">
        <v>658</v>
      </c>
      <c r="B71" s="21" t="s">
        <v>50</v>
      </c>
      <c r="C71" s="21" t="s">
        <v>4</v>
      </c>
      <c r="D71" s="14" t="s">
        <v>13</v>
      </c>
      <c r="E71" s="4" t="s">
        <v>38</v>
      </c>
      <c r="F71" s="54" t="s">
        <v>690</v>
      </c>
      <c r="G71" s="1" t="s">
        <v>691</v>
      </c>
      <c r="H71" s="22" t="s">
        <v>788</v>
      </c>
      <c r="I71" s="22" t="s">
        <v>692</v>
      </c>
      <c r="J71" s="11">
        <v>16950</v>
      </c>
      <c r="K71" s="23"/>
      <c r="L71" s="23"/>
      <c r="M71" s="23"/>
      <c r="N71" s="23"/>
      <c r="O71" s="35"/>
      <c r="P71" s="35"/>
    </row>
    <row r="72" spans="1:16" s="20" customFormat="1" ht="57.75" customHeight="1" x14ac:dyDescent="0.2">
      <c r="A72" s="89" t="s">
        <v>658</v>
      </c>
      <c r="B72" s="21" t="s">
        <v>50</v>
      </c>
      <c r="C72" s="21" t="s">
        <v>4</v>
      </c>
      <c r="D72" s="14" t="s">
        <v>13</v>
      </c>
      <c r="E72" s="4" t="s">
        <v>38</v>
      </c>
      <c r="F72" s="54" t="s">
        <v>669</v>
      </c>
      <c r="G72" s="1" t="s">
        <v>670</v>
      </c>
      <c r="H72" s="22" t="s">
        <v>671</v>
      </c>
      <c r="I72" s="22" t="s">
        <v>667</v>
      </c>
      <c r="J72" s="11">
        <v>36328</v>
      </c>
      <c r="K72" s="23"/>
      <c r="L72" s="23"/>
      <c r="M72" s="23"/>
      <c r="N72" s="23"/>
      <c r="O72" s="35"/>
      <c r="P72" s="35"/>
    </row>
    <row r="73" spans="1:16" s="20" customFormat="1" ht="61.5" customHeight="1" x14ac:dyDescent="0.2">
      <c r="A73" s="20">
        <v>2013</v>
      </c>
      <c r="B73" s="20" t="s">
        <v>48</v>
      </c>
      <c r="C73" s="14" t="s">
        <v>49</v>
      </c>
      <c r="D73" s="14" t="s">
        <v>13</v>
      </c>
      <c r="E73" s="4" t="s">
        <v>19</v>
      </c>
      <c r="F73" s="26" t="s">
        <v>328</v>
      </c>
      <c r="G73" s="77" t="s">
        <v>329</v>
      </c>
      <c r="H73" s="78" t="s">
        <v>228</v>
      </c>
      <c r="I73" s="22" t="s">
        <v>399</v>
      </c>
      <c r="J73" s="79">
        <v>231609</v>
      </c>
      <c r="K73" s="23"/>
      <c r="L73" s="23"/>
      <c r="M73" s="23"/>
      <c r="N73" s="23"/>
      <c r="O73" s="35"/>
      <c r="P73" s="35"/>
    </row>
    <row r="74" spans="1:16" s="20" customFormat="1" ht="50.25" customHeight="1" x14ac:dyDescent="0.2">
      <c r="A74" s="89" t="s">
        <v>658</v>
      </c>
      <c r="B74" s="21" t="s">
        <v>50</v>
      </c>
      <c r="C74" s="21" t="s">
        <v>4</v>
      </c>
      <c r="D74" s="14" t="s">
        <v>13</v>
      </c>
      <c r="E74" s="4" t="s">
        <v>40</v>
      </c>
      <c r="F74" s="12" t="s">
        <v>227</v>
      </c>
      <c r="G74" s="1">
        <v>6035243</v>
      </c>
      <c r="H74" s="2" t="s">
        <v>228</v>
      </c>
      <c r="I74" s="25" t="s">
        <v>713</v>
      </c>
      <c r="J74" s="11">
        <v>44048</v>
      </c>
      <c r="K74" s="23"/>
      <c r="L74" s="23"/>
      <c r="M74" s="23"/>
      <c r="N74" s="23"/>
      <c r="O74" s="35"/>
      <c r="P74" s="35"/>
    </row>
    <row r="75" spans="1:16" s="20" customFormat="1" ht="54" customHeight="1" x14ac:dyDescent="0.2">
      <c r="A75" s="89" t="s">
        <v>658</v>
      </c>
      <c r="B75" s="21" t="s">
        <v>50</v>
      </c>
      <c r="C75" s="14" t="s">
        <v>4</v>
      </c>
      <c r="D75" s="35" t="s">
        <v>0</v>
      </c>
      <c r="E75" s="4" t="s">
        <v>41</v>
      </c>
      <c r="F75" s="13" t="s">
        <v>592</v>
      </c>
      <c r="G75" s="13">
        <v>6038092</v>
      </c>
      <c r="H75" s="4" t="s">
        <v>228</v>
      </c>
      <c r="I75" s="4" t="s">
        <v>776</v>
      </c>
      <c r="J75" s="11">
        <v>97066</v>
      </c>
      <c r="K75" s="95"/>
      <c r="L75" s="95"/>
      <c r="M75" s="95"/>
      <c r="N75" s="95"/>
      <c r="O75" s="95"/>
      <c r="P75" s="95"/>
    </row>
    <row r="76" spans="1:16" s="20" customFormat="1" ht="81" customHeight="1" x14ac:dyDescent="0.2">
      <c r="A76" s="20">
        <v>2013</v>
      </c>
      <c r="B76" s="20" t="s">
        <v>48</v>
      </c>
      <c r="C76" s="20" t="s">
        <v>3</v>
      </c>
      <c r="D76" s="35" t="s">
        <v>0</v>
      </c>
      <c r="E76" s="2" t="s">
        <v>14</v>
      </c>
      <c r="F76" s="29" t="s">
        <v>572</v>
      </c>
      <c r="G76" s="23">
        <v>3501406</v>
      </c>
      <c r="H76" s="4" t="s">
        <v>573</v>
      </c>
      <c r="I76" s="4" t="s">
        <v>574</v>
      </c>
      <c r="J76" s="11">
        <v>14246</v>
      </c>
      <c r="K76" s="23"/>
      <c r="L76" s="23"/>
      <c r="M76" s="23"/>
      <c r="N76" s="23"/>
      <c r="O76" s="35"/>
      <c r="P76" s="35"/>
    </row>
    <row r="77" spans="1:16" s="20" customFormat="1" ht="122.25" customHeight="1" x14ac:dyDescent="0.2">
      <c r="A77" s="20">
        <v>2013</v>
      </c>
      <c r="B77" s="20" t="s">
        <v>48</v>
      </c>
      <c r="C77" s="4" t="s">
        <v>45</v>
      </c>
      <c r="D77" s="14" t="s">
        <v>13</v>
      </c>
      <c r="E77" s="39" t="s">
        <v>12</v>
      </c>
      <c r="F77" s="13" t="s">
        <v>550</v>
      </c>
      <c r="G77" s="23">
        <v>6037595</v>
      </c>
      <c r="H77" s="25" t="s">
        <v>66</v>
      </c>
      <c r="I77" s="25" t="s">
        <v>551</v>
      </c>
      <c r="J77" s="75">
        <v>784</v>
      </c>
      <c r="K77" s="23"/>
      <c r="L77" s="23"/>
      <c r="M77" s="23"/>
      <c r="N77" s="23"/>
      <c r="O77" s="35"/>
      <c r="P77" s="35"/>
    </row>
    <row r="78" spans="1:16" s="20" customFormat="1" ht="54" customHeight="1" x14ac:dyDescent="0.2">
      <c r="A78" s="89" t="s">
        <v>658</v>
      </c>
      <c r="B78" s="21" t="s">
        <v>50</v>
      </c>
      <c r="C78" s="21" t="s">
        <v>8</v>
      </c>
      <c r="D78" s="14" t="s">
        <v>13</v>
      </c>
      <c r="E78" s="4" t="s">
        <v>12</v>
      </c>
      <c r="F78" s="13" t="s">
        <v>232</v>
      </c>
      <c r="G78" s="13">
        <v>6035032</v>
      </c>
      <c r="H78" s="4" t="s">
        <v>66</v>
      </c>
      <c r="I78" s="4" t="s">
        <v>721</v>
      </c>
      <c r="J78" s="11">
        <v>196570</v>
      </c>
      <c r="K78" s="23"/>
      <c r="L78" s="23"/>
      <c r="M78" s="23"/>
      <c r="N78" s="23"/>
      <c r="O78" s="35"/>
      <c r="P78" s="35"/>
    </row>
    <row r="79" spans="1:16" s="20" customFormat="1" ht="105.75" customHeight="1" x14ac:dyDescent="0.2">
      <c r="A79" s="20">
        <v>2013</v>
      </c>
      <c r="B79" s="20" t="s">
        <v>48</v>
      </c>
      <c r="C79" s="21" t="s">
        <v>49</v>
      </c>
      <c r="D79" s="14" t="s">
        <v>53</v>
      </c>
      <c r="E79" s="4" t="s">
        <v>33</v>
      </c>
      <c r="F79" s="2" t="s">
        <v>11</v>
      </c>
      <c r="G79" s="4" t="s">
        <v>59</v>
      </c>
      <c r="H79" s="4" t="s">
        <v>376</v>
      </c>
      <c r="I79" s="4" t="s">
        <v>631</v>
      </c>
      <c r="J79" s="11">
        <v>228</v>
      </c>
      <c r="K79" s="23"/>
      <c r="L79" s="23"/>
      <c r="M79" s="23"/>
      <c r="N79" s="23"/>
      <c r="O79" s="35"/>
      <c r="P79" s="35"/>
    </row>
    <row r="80" spans="1:16" s="20" customFormat="1" ht="90.75" customHeight="1" x14ac:dyDescent="0.2">
      <c r="A80" s="20">
        <v>2013</v>
      </c>
      <c r="B80" s="20" t="s">
        <v>48</v>
      </c>
      <c r="C80" s="21" t="s">
        <v>49</v>
      </c>
      <c r="D80" s="14" t="s">
        <v>53</v>
      </c>
      <c r="E80" s="4" t="s">
        <v>33</v>
      </c>
      <c r="F80" s="2" t="s">
        <v>11</v>
      </c>
      <c r="G80" s="4" t="s">
        <v>59</v>
      </c>
      <c r="H80" s="4" t="s">
        <v>376</v>
      </c>
      <c r="I80" s="4" t="s">
        <v>632</v>
      </c>
      <c r="J80" s="11">
        <v>547</v>
      </c>
      <c r="K80" s="23"/>
      <c r="L80" s="23"/>
      <c r="M80" s="23"/>
      <c r="N80" s="23"/>
      <c r="O80" s="35"/>
      <c r="P80" s="35"/>
    </row>
    <row r="81" spans="1:16" s="20" customFormat="1" ht="69" customHeight="1" x14ac:dyDescent="0.2">
      <c r="A81" s="20">
        <v>2013</v>
      </c>
      <c r="B81" s="20" t="s">
        <v>48</v>
      </c>
      <c r="C81" s="21" t="s">
        <v>49</v>
      </c>
      <c r="D81" s="14" t="s">
        <v>53</v>
      </c>
      <c r="E81" s="4" t="s">
        <v>33</v>
      </c>
      <c r="F81" s="2" t="s">
        <v>11</v>
      </c>
      <c r="G81" s="4" t="s">
        <v>59</v>
      </c>
      <c r="H81" s="4" t="s">
        <v>122</v>
      </c>
      <c r="I81" s="4" t="s">
        <v>633</v>
      </c>
      <c r="J81" s="11">
        <v>18794</v>
      </c>
      <c r="K81" s="23"/>
      <c r="L81" s="23"/>
      <c r="M81" s="23"/>
      <c r="N81" s="23"/>
      <c r="O81" s="35"/>
      <c r="P81" s="35"/>
    </row>
    <row r="82" spans="1:16" s="20" customFormat="1" ht="71.25" customHeight="1" x14ac:dyDescent="0.2">
      <c r="A82" s="20">
        <v>2013</v>
      </c>
      <c r="B82" s="20" t="s">
        <v>48</v>
      </c>
      <c r="C82" s="21" t="s">
        <v>49</v>
      </c>
      <c r="D82" s="14" t="s">
        <v>53</v>
      </c>
      <c r="E82" s="4" t="s">
        <v>33</v>
      </c>
      <c r="F82" s="2" t="s">
        <v>11</v>
      </c>
      <c r="G82" s="4" t="s">
        <v>59</v>
      </c>
      <c r="H82" s="4" t="s">
        <v>122</v>
      </c>
      <c r="I82" s="4" t="s">
        <v>634</v>
      </c>
      <c r="J82" s="11">
        <v>6970</v>
      </c>
      <c r="K82" s="23"/>
      <c r="L82" s="23"/>
      <c r="M82" s="23"/>
      <c r="N82" s="23"/>
      <c r="O82" s="35"/>
      <c r="P82" s="35"/>
    </row>
    <row r="83" spans="1:16" s="35" customFormat="1" ht="65.25" customHeight="1" x14ac:dyDescent="0.2">
      <c r="A83" s="20">
        <v>2013</v>
      </c>
      <c r="B83" s="20" t="s">
        <v>48</v>
      </c>
      <c r="C83" s="21" t="s">
        <v>49</v>
      </c>
      <c r="D83" s="14" t="s">
        <v>53</v>
      </c>
      <c r="E83" s="4" t="s">
        <v>56</v>
      </c>
      <c r="F83" s="13" t="s">
        <v>650</v>
      </c>
      <c r="G83" s="2" t="s">
        <v>651</v>
      </c>
      <c r="H83" s="2" t="s">
        <v>122</v>
      </c>
      <c r="I83" s="2" t="s">
        <v>652</v>
      </c>
      <c r="J83" s="11">
        <v>102307</v>
      </c>
      <c r="K83" s="23"/>
      <c r="L83" s="23"/>
      <c r="M83" s="23"/>
      <c r="N83" s="23"/>
    </row>
    <row r="84" spans="1:16" s="20" customFormat="1" ht="64.5" customHeight="1" x14ac:dyDescent="0.2">
      <c r="A84" s="20">
        <v>2013</v>
      </c>
      <c r="B84" s="20" t="s">
        <v>48</v>
      </c>
      <c r="C84" s="14" t="s">
        <v>4</v>
      </c>
      <c r="D84" s="14" t="s">
        <v>13</v>
      </c>
      <c r="E84" s="4" t="s">
        <v>38</v>
      </c>
      <c r="F84" s="26" t="s">
        <v>479</v>
      </c>
      <c r="G84" s="1">
        <v>6037333</v>
      </c>
      <c r="H84" s="22" t="s">
        <v>480</v>
      </c>
      <c r="I84" s="22" t="s">
        <v>481</v>
      </c>
      <c r="J84" s="73">
        <v>94637</v>
      </c>
      <c r="K84" s="23"/>
      <c r="L84" s="23"/>
      <c r="M84" s="23"/>
      <c r="N84" s="23"/>
      <c r="O84" s="35"/>
      <c r="P84" s="35"/>
    </row>
    <row r="85" spans="1:16" s="20" customFormat="1" ht="72.75" customHeight="1" x14ac:dyDescent="0.2">
      <c r="A85" s="20">
        <v>2013</v>
      </c>
      <c r="B85" s="20" t="s">
        <v>48</v>
      </c>
      <c r="C85" s="4" t="s">
        <v>49</v>
      </c>
      <c r="D85" s="35" t="s">
        <v>0</v>
      </c>
      <c r="E85" s="4" t="s">
        <v>20</v>
      </c>
      <c r="F85" s="12" t="s">
        <v>615</v>
      </c>
      <c r="G85" s="1" t="s">
        <v>616</v>
      </c>
      <c r="H85" s="2" t="s">
        <v>617</v>
      </c>
      <c r="I85" s="2" t="s">
        <v>618</v>
      </c>
      <c r="J85" s="61">
        <v>4800</v>
      </c>
      <c r="K85" s="23"/>
      <c r="L85" s="23"/>
      <c r="M85" s="23"/>
      <c r="N85" s="23"/>
      <c r="O85" s="35"/>
      <c r="P85" s="35"/>
    </row>
    <row r="86" spans="1:16" s="20" customFormat="1" ht="69" customHeight="1" x14ac:dyDescent="0.2">
      <c r="A86" s="20">
        <v>2013</v>
      </c>
      <c r="B86" s="20" t="s">
        <v>48</v>
      </c>
      <c r="C86" s="14" t="s">
        <v>4</v>
      </c>
      <c r="D86" s="14" t="s">
        <v>13</v>
      </c>
      <c r="E86" s="4" t="s">
        <v>38</v>
      </c>
      <c r="F86" s="26" t="s">
        <v>501</v>
      </c>
      <c r="G86" s="1">
        <v>6037555</v>
      </c>
      <c r="H86" s="22" t="s">
        <v>1</v>
      </c>
      <c r="I86" s="22" t="s">
        <v>502</v>
      </c>
      <c r="J86" s="73">
        <v>27475</v>
      </c>
      <c r="K86" s="23"/>
      <c r="L86" s="23"/>
      <c r="M86" s="23"/>
      <c r="N86" s="23"/>
      <c r="O86" s="35"/>
      <c r="P86" s="35"/>
    </row>
    <row r="87" spans="1:16" s="20" customFormat="1" ht="79.5" customHeight="1" x14ac:dyDescent="0.2">
      <c r="A87" s="89" t="s">
        <v>658</v>
      </c>
      <c r="B87" s="21" t="s">
        <v>50</v>
      </c>
      <c r="C87" s="14" t="s">
        <v>49</v>
      </c>
      <c r="D87" s="14" t="s">
        <v>51</v>
      </c>
      <c r="E87" s="2" t="s">
        <v>19</v>
      </c>
      <c r="F87" s="13" t="s">
        <v>775</v>
      </c>
      <c r="G87" s="13" t="s">
        <v>268</v>
      </c>
      <c r="H87" s="13" t="s">
        <v>1</v>
      </c>
      <c r="I87" s="13" t="s">
        <v>314</v>
      </c>
      <c r="J87" s="11">
        <v>172184</v>
      </c>
      <c r="K87" s="95"/>
      <c r="L87" s="95"/>
      <c r="M87" s="95"/>
      <c r="N87" s="95"/>
      <c r="O87" s="95"/>
      <c r="P87" s="95"/>
    </row>
    <row r="88" spans="1:16" s="20" customFormat="1" ht="94.5" customHeight="1" x14ac:dyDescent="0.2">
      <c r="A88" s="89" t="s">
        <v>658</v>
      </c>
      <c r="B88" s="21" t="s">
        <v>50</v>
      </c>
      <c r="C88" s="14" t="s">
        <v>8</v>
      </c>
      <c r="D88" s="14" t="s">
        <v>51</v>
      </c>
      <c r="E88" s="2" t="s">
        <v>60</v>
      </c>
      <c r="F88" s="13" t="s">
        <v>260</v>
      </c>
      <c r="G88" s="4">
        <v>6034913</v>
      </c>
      <c r="H88" s="4" t="s">
        <v>67</v>
      </c>
      <c r="I88" s="4" t="s">
        <v>765</v>
      </c>
      <c r="J88" s="11">
        <v>7565493</v>
      </c>
      <c r="K88" s="95"/>
      <c r="L88" s="95"/>
      <c r="M88" s="95"/>
      <c r="N88" s="95"/>
      <c r="O88" s="95"/>
      <c r="P88" s="95"/>
    </row>
    <row r="89" spans="1:16" s="20" customFormat="1" ht="132" customHeight="1" x14ac:dyDescent="0.2">
      <c r="A89" s="89" t="s">
        <v>658</v>
      </c>
      <c r="B89" s="21" t="s">
        <v>50</v>
      </c>
      <c r="C89" s="14" t="s">
        <v>8</v>
      </c>
      <c r="D89" s="14" t="s">
        <v>51</v>
      </c>
      <c r="E89" s="4" t="s">
        <v>261</v>
      </c>
      <c r="F89" s="13" t="s">
        <v>152</v>
      </c>
      <c r="G89" s="4">
        <v>6032099</v>
      </c>
      <c r="H89" s="4" t="s">
        <v>67</v>
      </c>
      <c r="I89" s="82" t="s">
        <v>781</v>
      </c>
      <c r="J89" s="75">
        <v>291700</v>
      </c>
      <c r="K89" s="95"/>
      <c r="L89" s="95"/>
      <c r="M89" s="95"/>
      <c r="N89" s="95"/>
      <c r="O89" s="95"/>
      <c r="P89" s="95"/>
    </row>
    <row r="90" spans="1:16" s="20" customFormat="1" ht="91.5" customHeight="1" x14ac:dyDescent="0.2">
      <c r="A90" s="89" t="s">
        <v>658</v>
      </c>
      <c r="B90" s="21" t="s">
        <v>50</v>
      </c>
      <c r="C90" s="14" t="s">
        <v>4</v>
      </c>
      <c r="D90" s="35" t="s">
        <v>0</v>
      </c>
      <c r="E90" s="97" t="s">
        <v>16</v>
      </c>
      <c r="F90" s="98" t="s">
        <v>703</v>
      </c>
      <c r="G90" s="77">
        <v>8790420</v>
      </c>
      <c r="H90" s="97" t="s">
        <v>339</v>
      </c>
      <c r="I90" s="99" t="s">
        <v>780</v>
      </c>
      <c r="J90" s="11">
        <v>8650</v>
      </c>
      <c r="K90" s="95"/>
      <c r="L90" s="95"/>
      <c r="M90" s="95"/>
      <c r="N90" s="95"/>
      <c r="O90" s="95"/>
      <c r="P90" s="95"/>
    </row>
    <row r="91" spans="1:16" s="20" customFormat="1" ht="102" customHeight="1" x14ac:dyDescent="0.2">
      <c r="A91" s="89" t="s">
        <v>658</v>
      </c>
      <c r="B91" s="21" t="s">
        <v>50</v>
      </c>
      <c r="C91" s="14" t="s">
        <v>49</v>
      </c>
      <c r="D91" s="14" t="s">
        <v>51</v>
      </c>
      <c r="E91" s="2" t="s">
        <v>19</v>
      </c>
      <c r="F91" s="105" t="s">
        <v>771</v>
      </c>
      <c r="G91" s="13" t="s">
        <v>772</v>
      </c>
      <c r="H91" s="4" t="s">
        <v>773</v>
      </c>
      <c r="I91" s="4" t="s">
        <v>774</v>
      </c>
      <c r="J91" s="11">
        <v>454000</v>
      </c>
      <c r="K91" s="95"/>
      <c r="L91" s="95"/>
      <c r="M91" s="95"/>
      <c r="N91" s="95"/>
      <c r="O91" s="95"/>
      <c r="P91" s="95"/>
    </row>
    <row r="92" spans="1:16" s="20" customFormat="1" ht="76.5" customHeight="1" x14ac:dyDescent="0.2">
      <c r="A92" s="20">
        <v>2013</v>
      </c>
      <c r="B92" s="20" t="s">
        <v>48</v>
      </c>
      <c r="C92" s="20" t="s">
        <v>3</v>
      </c>
      <c r="D92" s="35" t="s">
        <v>0</v>
      </c>
      <c r="E92" s="4" t="s">
        <v>559</v>
      </c>
      <c r="F92" s="29" t="s">
        <v>560</v>
      </c>
      <c r="G92" s="23">
        <v>3493565</v>
      </c>
      <c r="H92" s="4" t="s">
        <v>561</v>
      </c>
      <c r="I92" s="25" t="s">
        <v>562</v>
      </c>
      <c r="J92" s="11">
        <v>45792</v>
      </c>
      <c r="K92" s="23"/>
      <c r="L92" s="23"/>
      <c r="M92" s="23"/>
      <c r="N92" s="23"/>
      <c r="O92" s="35"/>
      <c r="P92" s="35"/>
    </row>
    <row r="93" spans="1:16" s="20" customFormat="1" ht="65.25" customHeight="1" x14ac:dyDescent="0.2">
      <c r="A93" s="20">
        <v>2013</v>
      </c>
      <c r="B93" s="20" t="s">
        <v>48</v>
      </c>
      <c r="C93" s="14" t="s">
        <v>4</v>
      </c>
      <c r="D93" s="14" t="s">
        <v>13</v>
      </c>
      <c r="E93" s="4" t="s">
        <v>38</v>
      </c>
      <c r="F93" s="26" t="s">
        <v>514</v>
      </c>
      <c r="G93" s="1">
        <v>6038140</v>
      </c>
      <c r="H93" s="22" t="s">
        <v>515</v>
      </c>
      <c r="I93" s="22" t="s">
        <v>516</v>
      </c>
      <c r="J93" s="73">
        <v>7727</v>
      </c>
      <c r="K93" s="23"/>
      <c r="L93" s="23"/>
      <c r="M93" s="23"/>
      <c r="N93" s="23"/>
      <c r="O93" s="35"/>
      <c r="P93" s="35"/>
    </row>
    <row r="94" spans="1:16" s="20" customFormat="1" ht="67.5" customHeight="1" x14ac:dyDescent="0.2">
      <c r="A94" s="89" t="s">
        <v>658</v>
      </c>
      <c r="B94" s="21" t="s">
        <v>50</v>
      </c>
      <c r="C94" s="14" t="s">
        <v>49</v>
      </c>
      <c r="D94" s="14" t="s">
        <v>13</v>
      </c>
      <c r="E94" s="2" t="s">
        <v>24</v>
      </c>
      <c r="F94" s="13" t="s">
        <v>734</v>
      </c>
      <c r="G94" s="4" t="s">
        <v>735</v>
      </c>
      <c r="H94" s="4" t="s">
        <v>736</v>
      </c>
      <c r="I94" s="4" t="s">
        <v>737</v>
      </c>
      <c r="J94" s="11">
        <v>43056</v>
      </c>
      <c r="K94" s="23"/>
      <c r="L94" s="23"/>
      <c r="M94" s="23"/>
      <c r="N94" s="23"/>
      <c r="O94" s="35"/>
      <c r="P94" s="35"/>
    </row>
    <row r="95" spans="1:16" s="20" customFormat="1" ht="66" customHeight="1" x14ac:dyDescent="0.2">
      <c r="A95" s="89" t="s">
        <v>658</v>
      </c>
      <c r="B95" s="21" t="s">
        <v>50</v>
      </c>
      <c r="C95" s="14" t="s">
        <v>49</v>
      </c>
      <c r="D95" s="14" t="s">
        <v>13</v>
      </c>
      <c r="E95" s="2" t="s">
        <v>24</v>
      </c>
      <c r="F95" s="13" t="s">
        <v>738</v>
      </c>
      <c r="G95" s="4" t="s">
        <v>739</v>
      </c>
      <c r="H95" s="4" t="s">
        <v>736</v>
      </c>
      <c r="I95" s="4" t="s">
        <v>740</v>
      </c>
      <c r="J95" s="11">
        <v>61655</v>
      </c>
      <c r="K95" s="23"/>
      <c r="L95" s="23"/>
      <c r="M95" s="23"/>
      <c r="N95" s="23"/>
      <c r="O95" s="35"/>
      <c r="P95" s="35"/>
    </row>
    <row r="96" spans="1:16" s="20" customFormat="1" ht="66.75" customHeight="1" x14ac:dyDescent="0.2">
      <c r="A96" s="20">
        <v>2013</v>
      </c>
      <c r="B96" s="20" t="s">
        <v>48</v>
      </c>
      <c r="C96" s="14" t="s">
        <v>4</v>
      </c>
      <c r="D96" s="14" t="s">
        <v>13</v>
      </c>
      <c r="E96" s="4" t="s">
        <v>38</v>
      </c>
      <c r="F96" s="26" t="s">
        <v>517</v>
      </c>
      <c r="G96" s="1">
        <v>6038024</v>
      </c>
      <c r="H96" s="22" t="s">
        <v>518</v>
      </c>
      <c r="I96" s="22" t="s">
        <v>519</v>
      </c>
      <c r="J96" s="73">
        <v>63814</v>
      </c>
      <c r="K96" s="23"/>
      <c r="L96" s="23"/>
      <c r="M96" s="23"/>
      <c r="N96" s="23"/>
      <c r="O96" s="35"/>
      <c r="P96" s="35"/>
    </row>
    <row r="97" spans="1:16" s="20" customFormat="1" ht="111" customHeight="1" x14ac:dyDescent="0.2">
      <c r="A97" s="20">
        <v>2013</v>
      </c>
      <c r="B97" s="20" t="s">
        <v>48</v>
      </c>
      <c r="C97" s="21" t="s">
        <v>49</v>
      </c>
      <c r="D97" s="14" t="s">
        <v>53</v>
      </c>
      <c r="E97" s="4" t="s">
        <v>23</v>
      </c>
      <c r="F97" s="29" t="s">
        <v>636</v>
      </c>
      <c r="G97" s="4" t="s">
        <v>637</v>
      </c>
      <c r="H97" s="4" t="s">
        <v>638</v>
      </c>
      <c r="I97" s="4" t="s">
        <v>639</v>
      </c>
      <c r="J97" s="11">
        <v>6283</v>
      </c>
      <c r="K97" s="23"/>
      <c r="L97" s="23"/>
      <c r="M97" s="23"/>
      <c r="N97" s="23"/>
      <c r="O97" s="35"/>
      <c r="P97" s="35"/>
    </row>
    <row r="98" spans="1:16" s="20" customFormat="1" ht="59.25" customHeight="1" x14ac:dyDescent="0.2">
      <c r="A98" s="20">
        <v>2013</v>
      </c>
      <c r="B98" s="20" t="s">
        <v>48</v>
      </c>
      <c r="C98" s="21" t="s">
        <v>49</v>
      </c>
      <c r="D98" s="14" t="s">
        <v>53</v>
      </c>
      <c r="E98" s="4" t="s">
        <v>56</v>
      </c>
      <c r="F98" s="12" t="s">
        <v>653</v>
      </c>
      <c r="G98" s="1">
        <v>3490489</v>
      </c>
      <c r="H98" s="2" t="s">
        <v>654</v>
      </c>
      <c r="I98" s="2" t="s">
        <v>655</v>
      </c>
      <c r="J98" s="11">
        <v>2015</v>
      </c>
      <c r="K98" s="23"/>
      <c r="L98" s="23"/>
      <c r="M98" s="23"/>
      <c r="N98" s="23"/>
      <c r="O98" s="35"/>
      <c r="P98" s="35"/>
    </row>
    <row r="99" spans="1:16" s="20" customFormat="1" ht="61.5" customHeight="1" x14ac:dyDescent="0.2">
      <c r="A99" s="20">
        <v>2013</v>
      </c>
      <c r="B99" s="20" t="s">
        <v>48</v>
      </c>
      <c r="C99" s="14" t="s">
        <v>4</v>
      </c>
      <c r="D99" s="14" t="s">
        <v>13</v>
      </c>
      <c r="E99" s="4" t="s">
        <v>38</v>
      </c>
      <c r="F99" s="26" t="s">
        <v>520</v>
      </c>
      <c r="G99" s="1">
        <v>3500719</v>
      </c>
      <c r="H99" s="22" t="s">
        <v>521</v>
      </c>
      <c r="I99" s="22" t="s">
        <v>522</v>
      </c>
      <c r="J99" s="73">
        <v>17187</v>
      </c>
      <c r="K99" s="23"/>
      <c r="L99" s="23"/>
      <c r="M99" s="23"/>
      <c r="N99" s="23"/>
      <c r="O99" s="35"/>
      <c r="P99" s="35"/>
    </row>
    <row r="100" spans="1:16" s="20" customFormat="1" ht="74.25" customHeight="1" x14ac:dyDescent="0.2">
      <c r="A100" s="89" t="s">
        <v>658</v>
      </c>
      <c r="B100" s="21" t="s">
        <v>50</v>
      </c>
      <c r="C100" s="14" t="s">
        <v>49</v>
      </c>
      <c r="D100" s="14" t="s">
        <v>13</v>
      </c>
      <c r="E100" s="2" t="s">
        <v>33</v>
      </c>
      <c r="F100" s="14" t="s">
        <v>11</v>
      </c>
      <c r="G100" s="4" t="s">
        <v>59</v>
      </c>
      <c r="H100" s="4" t="s">
        <v>36</v>
      </c>
      <c r="I100" s="4" t="s">
        <v>749</v>
      </c>
      <c r="J100" s="11">
        <v>3714</v>
      </c>
      <c r="K100" s="23"/>
      <c r="L100" s="23"/>
      <c r="M100" s="23"/>
      <c r="N100" s="23"/>
      <c r="O100" s="35"/>
      <c r="P100" s="35"/>
    </row>
    <row r="101" spans="1:16" s="20" customFormat="1" ht="94.5" customHeight="1" x14ac:dyDescent="0.2">
      <c r="A101" s="20">
        <v>2013</v>
      </c>
      <c r="B101" s="20" t="s">
        <v>48</v>
      </c>
      <c r="C101" s="21" t="s">
        <v>49</v>
      </c>
      <c r="D101" s="14" t="s">
        <v>53</v>
      </c>
      <c r="E101" s="4" t="s">
        <v>23</v>
      </c>
      <c r="F101" s="29" t="s">
        <v>640</v>
      </c>
      <c r="G101" s="4" t="s">
        <v>641</v>
      </c>
      <c r="H101" s="4" t="s">
        <v>116</v>
      </c>
      <c r="I101" s="4" t="s">
        <v>642</v>
      </c>
      <c r="J101" s="11">
        <v>10972</v>
      </c>
      <c r="K101" s="23"/>
      <c r="L101" s="23"/>
      <c r="M101" s="23"/>
      <c r="N101" s="23"/>
      <c r="O101" s="35"/>
      <c r="P101" s="35"/>
    </row>
    <row r="102" spans="1:16" s="20" customFormat="1" ht="121.5" customHeight="1" x14ac:dyDescent="0.2">
      <c r="A102" s="20">
        <v>2013</v>
      </c>
      <c r="B102" s="20" t="s">
        <v>48</v>
      </c>
      <c r="C102" s="20" t="s">
        <v>3</v>
      </c>
      <c r="D102" s="35" t="s">
        <v>0</v>
      </c>
      <c r="E102" s="4" t="s">
        <v>79</v>
      </c>
      <c r="F102" s="26" t="s">
        <v>563</v>
      </c>
      <c r="G102" s="1">
        <v>6034590</v>
      </c>
      <c r="H102" s="2" t="s">
        <v>146</v>
      </c>
      <c r="I102" s="8" t="s">
        <v>782</v>
      </c>
      <c r="J102" s="11">
        <v>30334</v>
      </c>
      <c r="K102" s="23"/>
      <c r="L102" s="23"/>
      <c r="M102" s="23"/>
      <c r="N102" s="23"/>
      <c r="O102" s="35"/>
      <c r="P102" s="35"/>
    </row>
    <row r="103" spans="1:16" s="20" customFormat="1" ht="63" customHeight="1" x14ac:dyDescent="0.2">
      <c r="A103" s="20">
        <v>2013</v>
      </c>
      <c r="B103" s="20" t="s">
        <v>48</v>
      </c>
      <c r="C103" s="4" t="s">
        <v>45</v>
      </c>
      <c r="D103" s="35" t="s">
        <v>0</v>
      </c>
      <c r="E103" s="25" t="s">
        <v>92</v>
      </c>
      <c r="F103" s="40" t="s">
        <v>344</v>
      </c>
      <c r="G103" s="23">
        <v>6035448</v>
      </c>
      <c r="H103" s="4" t="s">
        <v>146</v>
      </c>
      <c r="I103" s="25" t="s">
        <v>586</v>
      </c>
      <c r="J103" s="11">
        <v>10074</v>
      </c>
      <c r="K103" s="23"/>
      <c r="L103" s="23"/>
      <c r="M103" s="23"/>
      <c r="N103" s="23"/>
      <c r="O103" s="35"/>
      <c r="P103" s="35"/>
    </row>
    <row r="104" spans="1:16" s="20" customFormat="1" ht="75.75" customHeight="1" x14ac:dyDescent="0.2">
      <c r="A104" s="20">
        <v>2013</v>
      </c>
      <c r="B104" s="20" t="s">
        <v>48</v>
      </c>
      <c r="C104" s="14" t="s">
        <v>4</v>
      </c>
      <c r="D104" s="14" t="s">
        <v>13</v>
      </c>
      <c r="E104" s="4" t="s">
        <v>38</v>
      </c>
      <c r="F104" s="26" t="s">
        <v>534</v>
      </c>
      <c r="G104" s="1">
        <v>6037312</v>
      </c>
      <c r="H104" s="34" t="s">
        <v>786</v>
      </c>
      <c r="I104" s="22" t="s">
        <v>535</v>
      </c>
      <c r="J104" s="73">
        <v>24567</v>
      </c>
      <c r="K104" s="23"/>
      <c r="L104" s="23"/>
      <c r="M104" s="23"/>
      <c r="N104" s="23"/>
      <c r="O104" s="35"/>
      <c r="P104" s="35"/>
    </row>
    <row r="105" spans="1:16" s="20" customFormat="1" ht="75" customHeight="1" x14ac:dyDescent="0.2">
      <c r="A105" s="20">
        <v>2013</v>
      </c>
      <c r="B105" s="20" t="s">
        <v>48</v>
      </c>
      <c r="C105" s="21" t="s">
        <v>49</v>
      </c>
      <c r="D105" s="20" t="s">
        <v>10</v>
      </c>
      <c r="E105" s="4" t="s">
        <v>20</v>
      </c>
      <c r="F105" s="29" t="s">
        <v>367</v>
      </c>
      <c r="G105" s="25" t="s">
        <v>656</v>
      </c>
      <c r="H105" s="25" t="s">
        <v>181</v>
      </c>
      <c r="I105" s="25" t="s">
        <v>657</v>
      </c>
      <c r="J105" s="87">
        <v>31993</v>
      </c>
      <c r="K105" s="23"/>
      <c r="L105" s="23"/>
      <c r="M105" s="23"/>
      <c r="N105" s="23"/>
      <c r="O105" s="35"/>
      <c r="P105" s="35"/>
    </row>
    <row r="106" spans="1:16" s="20" customFormat="1" ht="120.75" customHeight="1" x14ac:dyDescent="0.2">
      <c r="A106" s="20">
        <v>2013</v>
      </c>
      <c r="B106" s="20" t="s">
        <v>48</v>
      </c>
      <c r="C106" s="35" t="s">
        <v>26</v>
      </c>
      <c r="D106" s="35" t="s">
        <v>0</v>
      </c>
      <c r="E106" s="25" t="s">
        <v>39</v>
      </c>
      <c r="F106" s="40" t="s">
        <v>583</v>
      </c>
      <c r="G106" s="1">
        <v>6038673</v>
      </c>
      <c r="H106" s="2" t="s">
        <v>212</v>
      </c>
      <c r="I106" s="34" t="s">
        <v>584</v>
      </c>
      <c r="J106" s="85">
        <v>5597</v>
      </c>
      <c r="K106" s="23"/>
      <c r="L106" s="23"/>
      <c r="M106" s="23"/>
      <c r="N106" s="23"/>
      <c r="O106" s="35"/>
      <c r="P106" s="35"/>
    </row>
    <row r="107" spans="1:16" s="20" customFormat="1" ht="52.5" customHeight="1" x14ac:dyDescent="0.2">
      <c r="A107" s="20">
        <v>2013</v>
      </c>
      <c r="B107" s="20" t="s">
        <v>48</v>
      </c>
      <c r="C107" s="20" t="s">
        <v>3</v>
      </c>
      <c r="D107" s="35" t="s">
        <v>0</v>
      </c>
      <c r="E107" s="4" t="s">
        <v>79</v>
      </c>
      <c r="F107" s="26" t="s">
        <v>564</v>
      </c>
      <c r="G107" s="1">
        <v>6036636</v>
      </c>
      <c r="H107" s="2" t="s">
        <v>212</v>
      </c>
      <c r="I107" s="2" t="s">
        <v>565</v>
      </c>
      <c r="J107" s="11">
        <v>44002</v>
      </c>
      <c r="K107" s="23"/>
      <c r="L107" s="23"/>
      <c r="M107" s="23"/>
      <c r="N107" s="23"/>
      <c r="O107" s="35"/>
      <c r="P107" s="35"/>
    </row>
    <row r="108" spans="1:16" s="20" customFormat="1" ht="110.25" customHeight="1" x14ac:dyDescent="0.2">
      <c r="A108" s="20">
        <v>2013</v>
      </c>
      <c r="B108" s="20" t="s">
        <v>48</v>
      </c>
      <c r="C108" s="21" t="s">
        <v>49</v>
      </c>
      <c r="D108" s="14" t="s">
        <v>53</v>
      </c>
      <c r="E108" s="4" t="s">
        <v>23</v>
      </c>
      <c r="F108" s="29" t="s">
        <v>643</v>
      </c>
      <c r="G108" s="23">
        <v>3505471</v>
      </c>
      <c r="H108" s="4" t="s">
        <v>644</v>
      </c>
      <c r="I108" s="4" t="s">
        <v>645</v>
      </c>
      <c r="J108" s="11">
        <v>1832</v>
      </c>
      <c r="K108" s="23"/>
      <c r="L108" s="23"/>
      <c r="M108" s="23"/>
      <c r="N108" s="23"/>
      <c r="O108" s="35"/>
      <c r="P108" s="35"/>
    </row>
    <row r="109" spans="1:16" s="20" customFormat="1" ht="111.75" customHeight="1" x14ac:dyDescent="0.2">
      <c r="A109" s="20">
        <v>2013</v>
      </c>
      <c r="B109" s="20" t="s">
        <v>48</v>
      </c>
      <c r="C109" s="4" t="s">
        <v>49</v>
      </c>
      <c r="D109" s="35" t="s">
        <v>0</v>
      </c>
      <c r="E109" s="4" t="s">
        <v>20</v>
      </c>
      <c r="F109" s="29" t="s">
        <v>620</v>
      </c>
      <c r="G109" s="25" t="s">
        <v>621</v>
      </c>
      <c r="H109" s="25" t="s">
        <v>184</v>
      </c>
      <c r="I109" s="25" t="s">
        <v>622</v>
      </c>
      <c r="J109" s="87">
        <v>95065</v>
      </c>
      <c r="K109" s="23"/>
      <c r="L109" s="23"/>
      <c r="M109" s="23"/>
      <c r="N109" s="23"/>
      <c r="O109" s="35"/>
      <c r="P109" s="35"/>
    </row>
    <row r="110" spans="1:16" s="20" customFormat="1" ht="69" customHeight="1" x14ac:dyDescent="0.2">
      <c r="A110" s="20">
        <v>2013</v>
      </c>
      <c r="B110" s="20" t="s">
        <v>48</v>
      </c>
      <c r="C110" s="21" t="s">
        <v>49</v>
      </c>
      <c r="D110" s="14" t="s">
        <v>53</v>
      </c>
      <c r="E110" s="4" t="s">
        <v>33</v>
      </c>
      <c r="F110" s="2" t="s">
        <v>11</v>
      </c>
      <c r="G110" s="4" t="s">
        <v>59</v>
      </c>
      <c r="H110" s="4" t="s">
        <v>70</v>
      </c>
      <c r="I110" s="4" t="s">
        <v>635</v>
      </c>
      <c r="J110" s="11">
        <v>493</v>
      </c>
      <c r="K110" s="23"/>
      <c r="L110" s="23"/>
      <c r="M110" s="23"/>
      <c r="N110" s="23"/>
      <c r="O110" s="35"/>
      <c r="P110" s="35"/>
    </row>
    <row r="111" spans="1:16" s="20" customFormat="1" ht="119.25" customHeight="1" x14ac:dyDescent="0.2">
      <c r="A111" s="89" t="s">
        <v>658</v>
      </c>
      <c r="B111" s="21" t="s">
        <v>50</v>
      </c>
      <c r="C111" s="21" t="s">
        <v>4</v>
      </c>
      <c r="D111" s="14" t="s">
        <v>13</v>
      </c>
      <c r="E111" s="4" t="s">
        <v>40</v>
      </c>
      <c r="F111" s="12" t="s">
        <v>226</v>
      </c>
      <c r="G111" s="1">
        <v>6035473</v>
      </c>
      <c r="H111" s="4" t="s">
        <v>83</v>
      </c>
      <c r="I111" s="25" t="s">
        <v>710</v>
      </c>
      <c r="J111" s="11">
        <v>85505</v>
      </c>
      <c r="K111" s="23"/>
      <c r="L111" s="23"/>
      <c r="M111" s="23"/>
      <c r="N111" s="23"/>
      <c r="O111" s="35"/>
      <c r="P111" s="35"/>
    </row>
    <row r="112" spans="1:16" s="20" customFormat="1" ht="149.25" customHeight="1" x14ac:dyDescent="0.2">
      <c r="A112" s="89" t="s">
        <v>658</v>
      </c>
      <c r="B112" s="21" t="s">
        <v>50</v>
      </c>
      <c r="C112" s="14" t="s">
        <v>49</v>
      </c>
      <c r="D112" s="14" t="s">
        <v>51</v>
      </c>
      <c r="E112" s="2" t="s">
        <v>263</v>
      </c>
      <c r="F112" s="7" t="s">
        <v>264</v>
      </c>
      <c r="G112" s="13">
        <v>6034495</v>
      </c>
      <c r="H112" s="4" t="s">
        <v>147</v>
      </c>
      <c r="I112" s="13" t="s">
        <v>770</v>
      </c>
      <c r="J112" s="11">
        <v>262174</v>
      </c>
      <c r="K112" s="95"/>
      <c r="L112" s="95"/>
      <c r="M112" s="95"/>
      <c r="N112" s="95"/>
      <c r="O112" s="95"/>
      <c r="P112" s="95"/>
    </row>
    <row r="113" spans="1:16" s="20" customFormat="1" ht="160.5" customHeight="1" x14ac:dyDescent="0.2">
      <c r="A113" s="89" t="s">
        <v>658</v>
      </c>
      <c r="B113" s="21" t="s">
        <v>50</v>
      </c>
      <c r="C113" s="14" t="s">
        <v>49</v>
      </c>
      <c r="D113" s="14" t="s">
        <v>51</v>
      </c>
      <c r="E113" s="2" t="s">
        <v>263</v>
      </c>
      <c r="F113" s="7" t="s">
        <v>265</v>
      </c>
      <c r="G113" s="13">
        <v>6035894</v>
      </c>
      <c r="H113" s="13" t="s">
        <v>147</v>
      </c>
      <c r="I113" s="13" t="s">
        <v>312</v>
      </c>
      <c r="J113" s="11">
        <v>210272</v>
      </c>
      <c r="K113" s="95"/>
      <c r="L113" s="95"/>
      <c r="M113" s="95"/>
      <c r="N113" s="95"/>
      <c r="O113" s="95"/>
      <c r="P113" s="95"/>
    </row>
    <row r="114" spans="1:16" s="20" customFormat="1" ht="51" customHeight="1" x14ac:dyDescent="0.2">
      <c r="A114" s="89" t="s">
        <v>658</v>
      </c>
      <c r="B114" s="21" t="s">
        <v>50</v>
      </c>
      <c r="C114" s="14" t="s">
        <v>49</v>
      </c>
      <c r="D114" s="14" t="s">
        <v>13</v>
      </c>
      <c r="E114" s="2" t="s">
        <v>24</v>
      </c>
      <c r="F114" s="13" t="s">
        <v>741</v>
      </c>
      <c r="G114" s="4" t="s">
        <v>742</v>
      </c>
      <c r="H114" s="4" t="s">
        <v>743</v>
      </c>
      <c r="I114" s="4" t="s">
        <v>744</v>
      </c>
      <c r="J114" s="11">
        <v>22500</v>
      </c>
      <c r="K114" s="23"/>
      <c r="L114" s="23"/>
      <c r="M114" s="23"/>
      <c r="N114" s="23"/>
      <c r="O114" s="35"/>
      <c r="P114" s="35"/>
    </row>
    <row r="115" spans="1:16" s="20" customFormat="1" ht="76.5" customHeight="1" x14ac:dyDescent="0.2">
      <c r="A115" s="20">
        <v>2013</v>
      </c>
      <c r="B115" s="20" t="s">
        <v>48</v>
      </c>
      <c r="C115" s="14" t="s">
        <v>4</v>
      </c>
      <c r="D115" s="14" t="s">
        <v>13</v>
      </c>
      <c r="E115" s="4" t="s">
        <v>38</v>
      </c>
      <c r="F115" s="26" t="s">
        <v>503</v>
      </c>
      <c r="G115" s="1">
        <v>3503858</v>
      </c>
      <c r="H115" s="22" t="s">
        <v>44</v>
      </c>
      <c r="I115" s="22" t="s">
        <v>504</v>
      </c>
      <c r="J115" s="73">
        <v>10176</v>
      </c>
      <c r="K115" s="23"/>
      <c r="L115" s="23"/>
      <c r="M115" s="23"/>
      <c r="N115" s="23"/>
      <c r="O115" s="35"/>
      <c r="P115" s="35"/>
    </row>
    <row r="116" spans="1:16" s="20" customFormat="1" ht="63.75" customHeight="1" x14ac:dyDescent="0.2">
      <c r="A116" s="20">
        <v>2013</v>
      </c>
      <c r="B116" s="20" t="s">
        <v>48</v>
      </c>
      <c r="C116" s="14" t="s">
        <v>4</v>
      </c>
      <c r="D116" s="14" t="s">
        <v>13</v>
      </c>
      <c r="E116" s="4" t="s">
        <v>38</v>
      </c>
      <c r="F116" s="26" t="s">
        <v>503</v>
      </c>
      <c r="G116" s="1">
        <v>3503860</v>
      </c>
      <c r="H116" s="22" t="s">
        <v>44</v>
      </c>
      <c r="I116" s="22" t="s">
        <v>505</v>
      </c>
      <c r="J116" s="73">
        <v>18825</v>
      </c>
      <c r="K116" s="23"/>
      <c r="L116" s="23"/>
      <c r="M116" s="23"/>
      <c r="N116" s="23"/>
      <c r="O116" s="35"/>
      <c r="P116" s="35"/>
    </row>
    <row r="117" spans="1:16" s="20" customFormat="1" ht="66" customHeight="1" x14ac:dyDescent="0.2">
      <c r="A117" s="89" t="s">
        <v>658</v>
      </c>
      <c r="B117" s="21" t="s">
        <v>50</v>
      </c>
      <c r="C117" s="21" t="s">
        <v>4</v>
      </c>
      <c r="D117" s="14" t="s">
        <v>13</v>
      </c>
      <c r="E117" s="4" t="s">
        <v>41</v>
      </c>
      <c r="F117" s="13" t="s">
        <v>719</v>
      </c>
      <c r="G117" s="13">
        <v>6035619</v>
      </c>
      <c r="H117" s="4" t="s">
        <v>44</v>
      </c>
      <c r="I117" s="4" t="s">
        <v>720</v>
      </c>
      <c r="J117" s="11">
        <v>38045</v>
      </c>
      <c r="K117" s="23"/>
      <c r="L117" s="23"/>
      <c r="M117" s="23"/>
      <c r="N117" s="23"/>
      <c r="O117" s="35"/>
      <c r="P117" s="35"/>
    </row>
    <row r="118" spans="1:16" s="20" customFormat="1" ht="146.25" customHeight="1" x14ac:dyDescent="0.2">
      <c r="A118" s="20">
        <v>2013</v>
      </c>
      <c r="B118" s="20" t="s">
        <v>48</v>
      </c>
      <c r="C118" s="14" t="s">
        <v>4</v>
      </c>
      <c r="D118" s="14" t="s">
        <v>13</v>
      </c>
      <c r="E118" s="4" t="s">
        <v>38</v>
      </c>
      <c r="F118" s="26" t="s">
        <v>508</v>
      </c>
      <c r="G118" s="1" t="s">
        <v>509</v>
      </c>
      <c r="H118" s="22" t="s">
        <v>510</v>
      </c>
      <c r="I118" s="22" t="s">
        <v>783</v>
      </c>
      <c r="J118" s="73">
        <v>33581</v>
      </c>
      <c r="K118" s="23"/>
      <c r="L118" s="23"/>
      <c r="M118" s="23"/>
      <c r="N118" s="23"/>
      <c r="O118" s="35"/>
      <c r="P118" s="35"/>
    </row>
    <row r="119" spans="1:16" s="20" customFormat="1" ht="79.5" customHeight="1" x14ac:dyDescent="0.2">
      <c r="A119" s="20">
        <v>2013</v>
      </c>
      <c r="B119" s="20" t="s">
        <v>48</v>
      </c>
      <c r="C119" s="21" t="s">
        <v>49</v>
      </c>
      <c r="D119" s="14" t="s">
        <v>53</v>
      </c>
      <c r="E119" s="4" t="s">
        <v>23</v>
      </c>
      <c r="F119" s="29" t="s">
        <v>525</v>
      </c>
      <c r="G119" s="23">
        <v>6038648</v>
      </c>
      <c r="H119" s="4" t="s">
        <v>646</v>
      </c>
      <c r="I119" s="4" t="s">
        <v>647</v>
      </c>
      <c r="J119" s="11">
        <v>3694</v>
      </c>
      <c r="K119" s="23"/>
      <c r="L119" s="23"/>
      <c r="M119" s="23"/>
      <c r="N119" s="23"/>
      <c r="O119" s="35"/>
      <c r="P119" s="35"/>
    </row>
    <row r="120" spans="1:16" s="20" customFormat="1" ht="65.25" customHeight="1" x14ac:dyDescent="0.2">
      <c r="A120" s="20">
        <v>2013</v>
      </c>
      <c r="B120" s="20" t="s">
        <v>48</v>
      </c>
      <c r="C120" s="4" t="s">
        <v>45</v>
      </c>
      <c r="D120" s="35" t="s">
        <v>0</v>
      </c>
      <c r="E120" s="25" t="s">
        <v>92</v>
      </c>
      <c r="F120" s="27" t="s">
        <v>592</v>
      </c>
      <c r="G120" s="23">
        <v>6038091</v>
      </c>
      <c r="H120" s="23" t="s">
        <v>104</v>
      </c>
      <c r="I120" s="4" t="s">
        <v>593</v>
      </c>
      <c r="J120" s="5">
        <v>40522</v>
      </c>
      <c r="K120" s="23"/>
      <c r="L120" s="23"/>
      <c r="M120" s="23"/>
      <c r="N120" s="23"/>
      <c r="O120" s="35"/>
      <c r="P120" s="35"/>
    </row>
    <row r="121" spans="1:16" s="20" customFormat="1" ht="56.25" customHeight="1" x14ac:dyDescent="0.2">
      <c r="A121" s="20">
        <v>2013</v>
      </c>
      <c r="B121" s="20" t="s">
        <v>48</v>
      </c>
      <c r="C121" s="4" t="s">
        <v>45</v>
      </c>
      <c r="D121" s="35" t="s">
        <v>0</v>
      </c>
      <c r="E121" s="25" t="s">
        <v>92</v>
      </c>
      <c r="F121" s="27" t="s">
        <v>594</v>
      </c>
      <c r="G121" s="23">
        <v>6036440</v>
      </c>
      <c r="H121" s="23" t="s">
        <v>104</v>
      </c>
      <c r="I121" s="4" t="s">
        <v>595</v>
      </c>
      <c r="J121" s="5">
        <v>30291</v>
      </c>
      <c r="K121" s="39"/>
      <c r="L121" s="23"/>
      <c r="M121" s="23"/>
      <c r="N121" s="23"/>
      <c r="O121" s="35"/>
      <c r="P121" s="35"/>
    </row>
    <row r="122" spans="1:16" s="20" customFormat="1" ht="65.25" customHeight="1" x14ac:dyDescent="0.2">
      <c r="A122" s="20">
        <v>2013</v>
      </c>
      <c r="B122" s="20" t="s">
        <v>48</v>
      </c>
      <c r="C122" s="14" t="s">
        <v>49</v>
      </c>
      <c r="D122" s="14" t="s">
        <v>13</v>
      </c>
      <c r="E122" s="4" t="s">
        <v>19</v>
      </c>
      <c r="F122" s="26" t="s">
        <v>553</v>
      </c>
      <c r="G122" s="1" t="s">
        <v>554</v>
      </c>
      <c r="H122" s="2" t="s">
        <v>105</v>
      </c>
      <c r="I122" s="2" t="s">
        <v>555</v>
      </c>
      <c r="J122" s="79">
        <v>14690</v>
      </c>
      <c r="K122" s="23"/>
      <c r="L122" s="23"/>
      <c r="M122" s="23"/>
      <c r="N122" s="23"/>
      <c r="O122" s="35"/>
      <c r="P122" s="35"/>
    </row>
    <row r="123" spans="1:16" s="20" customFormat="1" ht="73.5" customHeight="1" x14ac:dyDescent="0.2">
      <c r="A123" s="20">
        <v>2013</v>
      </c>
      <c r="B123" s="20" t="s">
        <v>48</v>
      </c>
      <c r="C123" s="14" t="s">
        <v>49</v>
      </c>
      <c r="D123" s="14" t="s">
        <v>13</v>
      </c>
      <c r="E123" s="4" t="s">
        <v>19</v>
      </c>
      <c r="F123" s="81" t="s">
        <v>556</v>
      </c>
      <c r="G123" s="82" t="s">
        <v>557</v>
      </c>
      <c r="H123" s="82" t="s">
        <v>105</v>
      </c>
      <c r="I123" s="82" t="s">
        <v>558</v>
      </c>
      <c r="J123" s="79">
        <v>113000</v>
      </c>
      <c r="K123" s="23"/>
      <c r="L123" s="23"/>
      <c r="M123" s="23"/>
      <c r="N123" s="23"/>
      <c r="O123" s="35"/>
      <c r="P123" s="35"/>
    </row>
    <row r="124" spans="1:16" s="20" customFormat="1" ht="118.5" customHeight="1" x14ac:dyDescent="0.2">
      <c r="A124" s="20">
        <v>2013</v>
      </c>
      <c r="B124" s="20" t="s">
        <v>48</v>
      </c>
      <c r="C124" s="14" t="s">
        <v>4</v>
      </c>
      <c r="D124" s="14" t="s">
        <v>13</v>
      </c>
      <c r="E124" s="4" t="s">
        <v>16</v>
      </c>
      <c r="F124" s="74" t="s">
        <v>547</v>
      </c>
      <c r="G124" s="4">
        <v>6034523</v>
      </c>
      <c r="H124" s="25" t="s">
        <v>548</v>
      </c>
      <c r="I124" s="25" t="s">
        <v>549</v>
      </c>
      <c r="J124" s="11">
        <v>56260</v>
      </c>
      <c r="K124" s="23"/>
      <c r="L124" s="23"/>
      <c r="M124" s="23"/>
      <c r="N124" s="23"/>
      <c r="O124" s="35"/>
      <c r="P124" s="35"/>
    </row>
    <row r="125" spans="1:16" s="20" customFormat="1" ht="60.75" customHeight="1" x14ac:dyDescent="0.2">
      <c r="A125" s="20">
        <v>2013</v>
      </c>
      <c r="B125" s="20" t="s">
        <v>48</v>
      </c>
      <c r="C125" s="4" t="s">
        <v>49</v>
      </c>
      <c r="D125" s="35" t="s">
        <v>0</v>
      </c>
      <c r="E125" s="4" t="s">
        <v>17</v>
      </c>
      <c r="F125" s="8" t="s">
        <v>602</v>
      </c>
      <c r="G125" s="2" t="s">
        <v>603</v>
      </c>
      <c r="H125" s="2" t="s">
        <v>123</v>
      </c>
      <c r="I125" s="2" t="s">
        <v>604</v>
      </c>
      <c r="J125" s="61">
        <v>85634</v>
      </c>
      <c r="K125" s="23"/>
      <c r="L125" s="23"/>
      <c r="M125" s="23"/>
      <c r="N125" s="23"/>
      <c r="O125" s="35"/>
      <c r="P125" s="35"/>
    </row>
    <row r="126" spans="1:16" s="20" customFormat="1" ht="61.5" customHeight="1" x14ac:dyDescent="0.2">
      <c r="A126" s="20">
        <v>2013</v>
      </c>
      <c r="B126" s="20" t="s">
        <v>48</v>
      </c>
      <c r="C126" s="4" t="s">
        <v>94</v>
      </c>
      <c r="D126" s="35" t="s">
        <v>0</v>
      </c>
      <c r="E126" s="4" t="s">
        <v>125</v>
      </c>
      <c r="F126" s="40" t="s">
        <v>581</v>
      </c>
      <c r="G126" s="1">
        <v>8813721</v>
      </c>
      <c r="H126" s="2" t="s">
        <v>787</v>
      </c>
      <c r="I126" s="25" t="s">
        <v>582</v>
      </c>
      <c r="J126" s="11">
        <v>3689</v>
      </c>
      <c r="K126" s="23"/>
      <c r="L126" s="23"/>
      <c r="M126" s="23"/>
      <c r="N126" s="23"/>
      <c r="O126" s="35"/>
      <c r="P126" s="35"/>
    </row>
    <row r="127" spans="1:16" s="20" customFormat="1" ht="60.75" customHeight="1" x14ac:dyDescent="0.2">
      <c r="A127" s="20">
        <v>2013</v>
      </c>
      <c r="B127" s="20" t="s">
        <v>48</v>
      </c>
      <c r="C127" s="4" t="s">
        <v>45</v>
      </c>
      <c r="D127" s="35" t="s">
        <v>0</v>
      </c>
      <c r="E127" s="25" t="s">
        <v>92</v>
      </c>
      <c r="F127" s="27" t="s">
        <v>596</v>
      </c>
      <c r="G127" s="23">
        <v>47017804</v>
      </c>
      <c r="H127" s="4" t="s">
        <v>787</v>
      </c>
      <c r="I127" s="4" t="s">
        <v>597</v>
      </c>
      <c r="J127" s="5">
        <v>12084</v>
      </c>
      <c r="K127" s="23"/>
      <c r="L127" s="23"/>
      <c r="M127" s="23"/>
      <c r="N127" s="23"/>
      <c r="O127" s="35"/>
      <c r="P127" s="35"/>
    </row>
    <row r="128" spans="1:16" s="20" customFormat="1" ht="93" customHeight="1" x14ac:dyDescent="0.2">
      <c r="A128" s="20">
        <v>2013</v>
      </c>
      <c r="B128" s="20" t="s">
        <v>48</v>
      </c>
      <c r="C128" s="4" t="s">
        <v>45</v>
      </c>
      <c r="D128" s="14" t="s">
        <v>53</v>
      </c>
      <c r="E128" s="2" t="s">
        <v>69</v>
      </c>
      <c r="F128" s="13" t="s">
        <v>346</v>
      </c>
      <c r="G128" s="4">
        <v>6035311</v>
      </c>
      <c r="H128" s="4" t="s">
        <v>124</v>
      </c>
      <c r="I128" s="2" t="s">
        <v>627</v>
      </c>
      <c r="J128" s="11">
        <v>53043</v>
      </c>
      <c r="K128" s="4"/>
      <c r="L128" s="23"/>
      <c r="M128" s="23"/>
      <c r="N128" s="23"/>
      <c r="O128" s="35"/>
      <c r="P128" s="35"/>
    </row>
    <row r="129" spans="1:16" s="20" customFormat="1" ht="85.5" customHeight="1" x14ac:dyDescent="0.2">
      <c r="A129" s="89" t="s">
        <v>658</v>
      </c>
      <c r="B129" s="21" t="s">
        <v>50</v>
      </c>
      <c r="C129" s="14" t="s">
        <v>49</v>
      </c>
      <c r="D129" s="14" t="s">
        <v>13</v>
      </c>
      <c r="E129" s="2" t="s">
        <v>33</v>
      </c>
      <c r="F129" s="14" t="s">
        <v>11</v>
      </c>
      <c r="G129" s="4" t="s">
        <v>55</v>
      </c>
      <c r="H129" s="4" t="s">
        <v>106</v>
      </c>
      <c r="I129" s="4" t="s">
        <v>750</v>
      </c>
      <c r="J129" s="11">
        <v>12840</v>
      </c>
      <c r="K129" s="23"/>
      <c r="L129" s="23"/>
      <c r="M129" s="23"/>
      <c r="N129" s="23"/>
      <c r="O129" s="35"/>
      <c r="P129" s="35"/>
    </row>
    <row r="130" spans="1:16" s="20" customFormat="1" ht="60" customHeight="1" x14ac:dyDescent="0.2">
      <c r="A130" s="89" t="s">
        <v>658</v>
      </c>
      <c r="B130" s="21" t="s">
        <v>50</v>
      </c>
      <c r="C130" s="14" t="s">
        <v>49</v>
      </c>
      <c r="D130" s="14" t="s">
        <v>13</v>
      </c>
      <c r="E130" s="2" t="s">
        <v>19</v>
      </c>
      <c r="F130" s="91" t="s">
        <v>759</v>
      </c>
      <c r="G130" s="92" t="s">
        <v>760</v>
      </c>
      <c r="H130" s="25" t="s">
        <v>723</v>
      </c>
      <c r="I130" s="92" t="s">
        <v>761</v>
      </c>
      <c r="J130" s="11">
        <v>23926</v>
      </c>
      <c r="K130" s="35"/>
      <c r="L130" s="69"/>
      <c r="M130" s="35"/>
      <c r="N130" s="35"/>
      <c r="O130" s="35"/>
      <c r="P130" s="35"/>
    </row>
    <row r="131" spans="1:16" s="20" customFormat="1" ht="105.75" customHeight="1" x14ac:dyDescent="0.2">
      <c r="A131" s="20">
        <v>2013</v>
      </c>
      <c r="B131" s="20" t="s">
        <v>48</v>
      </c>
      <c r="C131" s="14" t="s">
        <v>4</v>
      </c>
      <c r="D131" s="14" t="s">
        <v>13</v>
      </c>
      <c r="E131" s="4" t="s">
        <v>38</v>
      </c>
      <c r="F131" s="26" t="s">
        <v>506</v>
      </c>
      <c r="G131" s="1">
        <v>3502047</v>
      </c>
      <c r="H131" s="25" t="s">
        <v>723</v>
      </c>
      <c r="I131" s="4" t="s">
        <v>507</v>
      </c>
      <c r="J131" s="73">
        <v>24954</v>
      </c>
      <c r="K131" s="23"/>
      <c r="L131" s="23"/>
      <c r="M131" s="23"/>
      <c r="N131" s="23"/>
      <c r="O131" s="35"/>
      <c r="P131" s="35"/>
    </row>
    <row r="132" spans="1:16" s="20" customFormat="1" ht="135" customHeight="1" x14ac:dyDescent="0.2">
      <c r="A132" s="89" t="s">
        <v>658</v>
      </c>
      <c r="B132" s="21" t="s">
        <v>50</v>
      </c>
      <c r="C132" s="21" t="s">
        <v>8</v>
      </c>
      <c r="D132" s="14" t="s">
        <v>13</v>
      </c>
      <c r="E132" s="4" t="s">
        <v>722</v>
      </c>
      <c r="F132" s="13" t="s">
        <v>506</v>
      </c>
      <c r="G132" s="4">
        <v>3502047</v>
      </c>
      <c r="H132" s="4" t="s">
        <v>723</v>
      </c>
      <c r="I132" s="4" t="s">
        <v>724</v>
      </c>
      <c r="J132" s="11">
        <v>10000</v>
      </c>
      <c r="K132" s="23"/>
      <c r="L132" s="23"/>
      <c r="M132" s="23"/>
      <c r="N132" s="23"/>
      <c r="O132" s="35"/>
      <c r="P132" s="35"/>
    </row>
    <row r="133" spans="1:16" s="20" customFormat="1" ht="51.75" customHeight="1" x14ac:dyDescent="0.2">
      <c r="A133" s="20">
        <v>2013</v>
      </c>
      <c r="B133" s="20" t="s">
        <v>48</v>
      </c>
      <c r="C133" s="14" t="s">
        <v>4</v>
      </c>
      <c r="D133" s="14" t="s">
        <v>13</v>
      </c>
      <c r="E133" s="4" t="s">
        <v>38</v>
      </c>
      <c r="F133" s="26" t="s">
        <v>530</v>
      </c>
      <c r="G133" s="1" t="s">
        <v>531</v>
      </c>
      <c r="H133" s="22" t="s">
        <v>532</v>
      </c>
      <c r="I133" s="22" t="s">
        <v>533</v>
      </c>
      <c r="J133" s="73">
        <v>1511</v>
      </c>
      <c r="K133" s="23"/>
      <c r="L133" s="23"/>
      <c r="M133" s="23"/>
      <c r="N133" s="23"/>
      <c r="O133" s="35"/>
      <c r="P133" s="35"/>
    </row>
    <row r="134" spans="1:16" s="20" customFormat="1" ht="78.75" customHeight="1" x14ac:dyDescent="0.2">
      <c r="A134" s="89" t="s">
        <v>658</v>
      </c>
      <c r="B134" s="21" t="s">
        <v>50</v>
      </c>
      <c r="C134" s="21" t="s">
        <v>4</v>
      </c>
      <c r="D134" s="14" t="s">
        <v>13</v>
      </c>
      <c r="E134" s="4" t="s">
        <v>38</v>
      </c>
      <c r="F134" s="26" t="s">
        <v>693</v>
      </c>
      <c r="G134" s="1">
        <v>6038416</v>
      </c>
      <c r="H134" s="22" t="s">
        <v>84</v>
      </c>
      <c r="I134" s="22" t="s">
        <v>698</v>
      </c>
      <c r="J134" s="11">
        <v>6360</v>
      </c>
      <c r="K134" s="23"/>
      <c r="L134" s="23"/>
      <c r="M134" s="23"/>
      <c r="N134" s="23"/>
      <c r="O134" s="35"/>
      <c r="P134" s="35"/>
    </row>
    <row r="135" spans="1:16" s="20" customFormat="1" ht="72.75" customHeight="1" x14ac:dyDescent="0.2">
      <c r="A135" s="20">
        <v>2013</v>
      </c>
      <c r="B135" s="20" t="s">
        <v>48</v>
      </c>
      <c r="C135" s="4" t="s">
        <v>45</v>
      </c>
      <c r="D135" s="35" t="s">
        <v>0</v>
      </c>
      <c r="E135" s="25" t="s">
        <v>92</v>
      </c>
      <c r="F135" s="40" t="s">
        <v>341</v>
      </c>
      <c r="G135" s="23">
        <v>6035183</v>
      </c>
      <c r="H135" s="4" t="s">
        <v>463</v>
      </c>
      <c r="I135" s="4" t="s">
        <v>585</v>
      </c>
      <c r="J135" s="11">
        <v>15249</v>
      </c>
      <c r="K135" s="23"/>
      <c r="L135" s="23"/>
      <c r="M135" s="23"/>
      <c r="N135" s="23"/>
      <c r="O135" s="35"/>
      <c r="P135" s="35"/>
    </row>
    <row r="136" spans="1:16" s="20" customFormat="1" ht="98.25" customHeight="1" x14ac:dyDescent="0.2">
      <c r="A136" s="89" t="s">
        <v>658</v>
      </c>
      <c r="B136" s="21" t="s">
        <v>50</v>
      </c>
      <c r="C136" s="21" t="s">
        <v>8</v>
      </c>
      <c r="D136" s="14" t="s">
        <v>13</v>
      </c>
      <c r="E136" s="4" t="s">
        <v>127</v>
      </c>
      <c r="F136" s="13" t="s">
        <v>728</v>
      </c>
      <c r="G136" s="4" t="s">
        <v>729</v>
      </c>
      <c r="H136" s="4" t="s">
        <v>85</v>
      </c>
      <c r="I136" s="4" t="s">
        <v>730</v>
      </c>
      <c r="J136" s="11">
        <v>300278</v>
      </c>
      <c r="K136" s="23"/>
      <c r="L136" s="23"/>
      <c r="M136" s="23"/>
      <c r="N136" s="23"/>
      <c r="O136" s="35"/>
      <c r="P136" s="35"/>
    </row>
    <row r="137" spans="1:16" s="20" customFormat="1" ht="57.75" customHeight="1" x14ac:dyDescent="0.2">
      <c r="A137" s="89" t="s">
        <v>658</v>
      </c>
      <c r="B137" s="21" t="s">
        <v>50</v>
      </c>
      <c r="C137" s="14" t="s">
        <v>8</v>
      </c>
      <c r="D137" s="14" t="s">
        <v>51</v>
      </c>
      <c r="E137" s="4" t="s">
        <v>261</v>
      </c>
      <c r="F137" s="13" t="s">
        <v>767</v>
      </c>
      <c r="G137" s="4">
        <v>6036599</v>
      </c>
      <c r="H137" s="4" t="s">
        <v>85</v>
      </c>
      <c r="I137" s="4" t="s">
        <v>768</v>
      </c>
      <c r="J137" s="11">
        <v>338454</v>
      </c>
      <c r="K137" s="95"/>
      <c r="L137" s="95"/>
      <c r="M137" s="95"/>
      <c r="N137" s="95"/>
      <c r="O137" s="95"/>
      <c r="P137" s="95"/>
    </row>
    <row r="138" spans="1:16" s="20" customFormat="1" ht="147.75" customHeight="1" x14ac:dyDescent="0.2">
      <c r="A138" s="89" t="s">
        <v>658</v>
      </c>
      <c r="B138" s="21" t="s">
        <v>50</v>
      </c>
      <c r="C138" s="14" t="s">
        <v>49</v>
      </c>
      <c r="D138" s="14" t="s">
        <v>51</v>
      </c>
      <c r="E138" s="2" t="s">
        <v>263</v>
      </c>
      <c r="F138" s="7" t="s">
        <v>265</v>
      </c>
      <c r="G138" s="13">
        <v>6035895</v>
      </c>
      <c r="H138" s="13" t="s">
        <v>266</v>
      </c>
      <c r="I138" s="13" t="s">
        <v>313</v>
      </c>
      <c r="J138" s="11">
        <v>276024</v>
      </c>
      <c r="K138" s="95"/>
      <c r="L138" s="95"/>
      <c r="M138" s="95"/>
      <c r="N138" s="95"/>
      <c r="O138" s="95"/>
      <c r="P138" s="95"/>
    </row>
    <row r="139" spans="1:16" s="20" customFormat="1" ht="129" customHeight="1" x14ac:dyDescent="0.2">
      <c r="A139" s="89" t="s">
        <v>658</v>
      </c>
      <c r="B139" s="21" t="s">
        <v>50</v>
      </c>
      <c r="C139" s="14" t="s">
        <v>49</v>
      </c>
      <c r="D139" s="14" t="s">
        <v>51</v>
      </c>
      <c r="E139" s="2" t="s">
        <v>263</v>
      </c>
      <c r="F139" s="7" t="s">
        <v>188</v>
      </c>
      <c r="G139" s="13">
        <v>6032052</v>
      </c>
      <c r="H139" s="13" t="s">
        <v>150</v>
      </c>
      <c r="I139" s="4" t="s">
        <v>769</v>
      </c>
      <c r="J139" s="11">
        <v>362221</v>
      </c>
      <c r="K139" s="95"/>
      <c r="L139" s="95"/>
      <c r="M139" s="95"/>
      <c r="N139" s="95"/>
      <c r="O139" s="95"/>
      <c r="P139" s="95"/>
    </row>
    <row r="140" spans="1:16" s="20" customFormat="1" ht="85.5" customHeight="1" x14ac:dyDescent="0.2">
      <c r="A140" s="89" t="s">
        <v>658</v>
      </c>
      <c r="B140" s="21" t="s">
        <v>50</v>
      </c>
      <c r="C140" s="21" t="s">
        <v>4</v>
      </c>
      <c r="D140" s="14" t="s">
        <v>13</v>
      </c>
      <c r="E140" s="4" t="s">
        <v>38</v>
      </c>
      <c r="F140" s="54" t="s">
        <v>221</v>
      </c>
      <c r="G140" s="1" t="s">
        <v>222</v>
      </c>
      <c r="H140" s="22" t="s">
        <v>223</v>
      </c>
      <c r="I140" s="22" t="s">
        <v>668</v>
      </c>
      <c r="J140" s="11">
        <v>40704</v>
      </c>
      <c r="K140" s="23"/>
      <c r="L140" s="23"/>
      <c r="M140" s="23"/>
      <c r="N140" s="23"/>
      <c r="O140" s="35"/>
      <c r="P140" s="35"/>
    </row>
    <row r="141" spans="1:16" s="20" customFormat="1" ht="54.75" customHeight="1" x14ac:dyDescent="0.2">
      <c r="A141" s="89" t="s">
        <v>658</v>
      </c>
      <c r="B141" s="21" t="s">
        <v>50</v>
      </c>
      <c r="C141" s="21" t="s">
        <v>4</v>
      </c>
      <c r="D141" s="14" t="s">
        <v>13</v>
      </c>
      <c r="E141" s="4" t="s">
        <v>38</v>
      </c>
      <c r="F141" s="54" t="s">
        <v>679</v>
      </c>
      <c r="G141" s="1" t="s">
        <v>680</v>
      </c>
      <c r="H141" s="22" t="s">
        <v>681</v>
      </c>
      <c r="I141" s="22" t="s">
        <v>682</v>
      </c>
      <c r="J141" s="11">
        <v>17910</v>
      </c>
      <c r="K141" s="23"/>
      <c r="L141" s="23"/>
      <c r="M141" s="23"/>
      <c r="N141" s="23"/>
      <c r="O141" s="35"/>
      <c r="P141" s="35"/>
    </row>
    <row r="142" spans="1:16" s="20" customFormat="1" ht="60" customHeight="1" x14ac:dyDescent="0.2">
      <c r="A142" s="20">
        <v>2013</v>
      </c>
      <c r="B142" s="20" t="s">
        <v>48</v>
      </c>
      <c r="C142" s="14" t="s">
        <v>4</v>
      </c>
      <c r="D142" s="14" t="s">
        <v>13</v>
      </c>
      <c r="E142" s="4" t="s">
        <v>38</v>
      </c>
      <c r="F142" s="26" t="s">
        <v>514</v>
      </c>
      <c r="G142" s="1">
        <v>6038139</v>
      </c>
      <c r="H142" s="22" t="s">
        <v>523</v>
      </c>
      <c r="I142" s="22" t="s">
        <v>524</v>
      </c>
      <c r="J142" s="73">
        <v>7095</v>
      </c>
      <c r="K142" s="23"/>
      <c r="L142" s="23"/>
      <c r="M142" s="23"/>
      <c r="N142" s="23"/>
      <c r="O142" s="35"/>
      <c r="P142" s="35"/>
    </row>
    <row r="143" spans="1:16" s="20" customFormat="1" ht="106.5" customHeight="1" x14ac:dyDescent="0.2">
      <c r="A143" s="20">
        <v>2013</v>
      </c>
      <c r="B143" s="20" t="s">
        <v>48</v>
      </c>
      <c r="C143" s="4" t="s">
        <v>49</v>
      </c>
      <c r="D143" s="35" t="s">
        <v>0</v>
      </c>
      <c r="E143" s="4" t="s">
        <v>20</v>
      </c>
      <c r="F143" s="13" t="s">
        <v>369</v>
      </c>
      <c r="G143" s="25" t="s">
        <v>370</v>
      </c>
      <c r="H143" s="25" t="s">
        <v>371</v>
      </c>
      <c r="I143" s="4" t="s">
        <v>619</v>
      </c>
      <c r="J143" s="87">
        <v>54594</v>
      </c>
      <c r="K143" s="23"/>
      <c r="L143" s="23"/>
      <c r="M143" s="23"/>
      <c r="N143" s="23"/>
      <c r="O143" s="35"/>
      <c r="P143" s="35"/>
    </row>
    <row r="144" spans="1:16" s="20" customFormat="1" ht="105.75" customHeight="1" x14ac:dyDescent="0.2">
      <c r="A144" s="89" t="s">
        <v>658</v>
      </c>
      <c r="B144" s="21" t="s">
        <v>50</v>
      </c>
      <c r="C144" s="21" t="s">
        <v>4</v>
      </c>
      <c r="D144" s="14" t="s">
        <v>13</v>
      </c>
      <c r="E144" s="4" t="s">
        <v>38</v>
      </c>
      <c r="F144" s="26" t="s">
        <v>703</v>
      </c>
      <c r="G144" s="1">
        <v>3501761</v>
      </c>
      <c r="H144" s="22" t="s">
        <v>704</v>
      </c>
      <c r="I144" s="22" t="s">
        <v>705</v>
      </c>
      <c r="J144" s="11">
        <v>10176</v>
      </c>
      <c r="K144" s="23"/>
      <c r="L144" s="23"/>
      <c r="M144" s="23"/>
      <c r="N144" s="23"/>
      <c r="O144" s="35"/>
      <c r="P144" s="35"/>
    </row>
    <row r="145" spans="1:16" s="20" customFormat="1" ht="92.25" customHeight="1" x14ac:dyDescent="0.2">
      <c r="A145" s="89" t="s">
        <v>658</v>
      </c>
      <c r="B145" s="21" t="s">
        <v>50</v>
      </c>
      <c r="C145" s="21" t="s">
        <v>4</v>
      </c>
      <c r="D145" s="14" t="s">
        <v>13</v>
      </c>
      <c r="E145" s="4" t="s">
        <v>38</v>
      </c>
      <c r="F145" s="54" t="s">
        <v>676</v>
      </c>
      <c r="G145" s="1">
        <v>6037578</v>
      </c>
      <c r="H145" s="22" t="s">
        <v>677</v>
      </c>
      <c r="I145" s="22" t="s">
        <v>678</v>
      </c>
      <c r="J145" s="11">
        <v>38790</v>
      </c>
      <c r="K145" s="23"/>
      <c r="L145" s="23"/>
      <c r="M145" s="23"/>
      <c r="N145" s="23"/>
      <c r="O145" s="35"/>
      <c r="P145" s="35"/>
    </row>
    <row r="146" spans="1:16" s="96" customFormat="1" ht="64.5" customHeight="1" x14ac:dyDescent="0.2">
      <c r="A146" s="89" t="s">
        <v>658</v>
      </c>
      <c r="B146" s="21" t="s">
        <v>50</v>
      </c>
      <c r="C146" s="14" t="s">
        <v>49</v>
      </c>
      <c r="D146" s="14" t="s">
        <v>13</v>
      </c>
      <c r="E146" s="2" t="s">
        <v>33</v>
      </c>
      <c r="F146" s="86" t="s">
        <v>252</v>
      </c>
      <c r="G146" s="4" t="s">
        <v>55</v>
      </c>
      <c r="H146" s="4" t="s">
        <v>753</v>
      </c>
      <c r="I146" s="4" t="s">
        <v>302</v>
      </c>
      <c r="J146" s="11">
        <v>1272</v>
      </c>
      <c r="K146" s="23"/>
      <c r="L146" s="23"/>
      <c r="M146" s="23"/>
      <c r="N146" s="23"/>
      <c r="O146" s="35"/>
      <c r="P146" s="35"/>
    </row>
    <row r="147" spans="1:16" s="96" customFormat="1" ht="93.75" customHeight="1" x14ac:dyDescent="0.2">
      <c r="A147" s="89" t="s">
        <v>658</v>
      </c>
      <c r="B147" s="21" t="s">
        <v>50</v>
      </c>
      <c r="C147" s="14" t="s">
        <v>49</v>
      </c>
      <c r="D147" s="14" t="s">
        <v>13</v>
      </c>
      <c r="E147" s="2" t="s">
        <v>33</v>
      </c>
      <c r="F147" s="39" t="s">
        <v>11</v>
      </c>
      <c r="G147" s="4" t="s">
        <v>59</v>
      </c>
      <c r="H147" s="4" t="s">
        <v>751</v>
      </c>
      <c r="I147" s="4" t="s">
        <v>752</v>
      </c>
      <c r="J147" s="11">
        <v>750</v>
      </c>
      <c r="K147" s="23"/>
      <c r="L147" s="23"/>
      <c r="M147" s="23"/>
      <c r="N147" s="23"/>
      <c r="O147" s="35"/>
      <c r="P147" s="35"/>
    </row>
    <row r="148" spans="1:16" s="96" customFormat="1" ht="85.5" customHeight="1" x14ac:dyDescent="0.2">
      <c r="A148" s="89" t="s">
        <v>658</v>
      </c>
      <c r="B148" s="21" t="s">
        <v>50</v>
      </c>
      <c r="C148" s="14" t="s">
        <v>49</v>
      </c>
      <c r="D148" s="14" t="s">
        <v>13</v>
      </c>
      <c r="E148" s="2" t="s">
        <v>33</v>
      </c>
      <c r="F148" s="39" t="s">
        <v>11</v>
      </c>
      <c r="G148" s="4" t="s">
        <v>55</v>
      </c>
      <c r="H148" s="4" t="s">
        <v>120</v>
      </c>
      <c r="I148" s="4" t="s">
        <v>754</v>
      </c>
      <c r="J148" s="11">
        <v>3800</v>
      </c>
      <c r="K148" s="23"/>
      <c r="L148" s="23"/>
      <c r="M148" s="23"/>
      <c r="N148" s="23"/>
      <c r="O148" s="35"/>
      <c r="P148" s="35"/>
    </row>
    <row r="149" spans="1:16" s="96" customFormat="1" ht="73.5" customHeight="1" x14ac:dyDescent="0.2">
      <c r="A149" s="20">
        <v>2013</v>
      </c>
      <c r="B149" s="20" t="s">
        <v>48</v>
      </c>
      <c r="C149" s="14" t="s">
        <v>4</v>
      </c>
      <c r="D149" s="14" t="s">
        <v>13</v>
      </c>
      <c r="E149" s="4" t="s">
        <v>543</v>
      </c>
      <c r="F149" s="74" t="s">
        <v>544</v>
      </c>
      <c r="G149" s="23">
        <v>6036560</v>
      </c>
      <c r="H149" s="25" t="s">
        <v>545</v>
      </c>
      <c r="I149" s="25" t="s">
        <v>546</v>
      </c>
      <c r="J149" s="11">
        <v>69535</v>
      </c>
      <c r="K149" s="23"/>
      <c r="L149" s="23"/>
      <c r="M149" s="23"/>
      <c r="N149" s="23"/>
      <c r="O149" s="35"/>
      <c r="P149" s="35"/>
    </row>
    <row r="150" spans="1:16" s="96" customFormat="1" ht="60" customHeight="1" x14ac:dyDescent="0.2">
      <c r="A150" s="20">
        <v>2013</v>
      </c>
      <c r="B150" s="20" t="s">
        <v>48</v>
      </c>
      <c r="C150" s="14" t="s">
        <v>4</v>
      </c>
      <c r="D150" s="14" t="s">
        <v>13</v>
      </c>
      <c r="E150" s="4" t="s">
        <v>38</v>
      </c>
      <c r="F150" s="26" t="s">
        <v>536</v>
      </c>
      <c r="G150" s="1">
        <v>6036995</v>
      </c>
      <c r="H150" s="22" t="s">
        <v>153</v>
      </c>
      <c r="I150" s="22" t="s">
        <v>537</v>
      </c>
      <c r="J150" s="73">
        <v>136870</v>
      </c>
      <c r="K150" s="23"/>
      <c r="L150" s="23"/>
      <c r="M150" s="23"/>
      <c r="N150" s="23"/>
      <c r="O150" s="35"/>
      <c r="P150" s="35"/>
    </row>
    <row r="151" spans="1:16" s="96" customFormat="1" ht="60" customHeight="1" x14ac:dyDescent="0.2">
      <c r="A151" s="89" t="s">
        <v>658</v>
      </c>
      <c r="B151" s="21" t="s">
        <v>50</v>
      </c>
      <c r="C151" s="21" t="s">
        <v>4</v>
      </c>
      <c r="D151" s="14" t="s">
        <v>13</v>
      </c>
      <c r="E151" s="4" t="s">
        <v>38</v>
      </c>
      <c r="F151" s="54" t="s">
        <v>198</v>
      </c>
      <c r="G151" s="1">
        <v>6033056</v>
      </c>
      <c r="H151" s="22" t="s">
        <v>153</v>
      </c>
      <c r="I151" s="22" t="s">
        <v>683</v>
      </c>
      <c r="J151" s="11">
        <v>5088</v>
      </c>
      <c r="K151" s="23"/>
      <c r="L151" s="23"/>
      <c r="M151" s="23"/>
      <c r="N151" s="23"/>
      <c r="O151" s="35"/>
      <c r="P151" s="35"/>
    </row>
    <row r="152" spans="1:16" s="96" customFormat="1" ht="71.25" customHeight="1" x14ac:dyDescent="0.2">
      <c r="A152" s="89" t="s">
        <v>658</v>
      </c>
      <c r="B152" s="21" t="s">
        <v>50</v>
      </c>
      <c r="C152" s="14" t="s">
        <v>49</v>
      </c>
      <c r="D152" s="14" t="s">
        <v>13</v>
      </c>
      <c r="E152" s="2" t="s">
        <v>24</v>
      </c>
      <c r="F152" s="15" t="s">
        <v>745</v>
      </c>
      <c r="G152" s="25" t="s">
        <v>746</v>
      </c>
      <c r="H152" s="25" t="s">
        <v>747</v>
      </c>
      <c r="I152" s="25" t="s">
        <v>748</v>
      </c>
      <c r="J152" s="90">
        <v>3950</v>
      </c>
      <c r="K152" s="23"/>
      <c r="L152" s="23"/>
      <c r="M152" s="23"/>
      <c r="N152" s="23"/>
      <c r="O152" s="35"/>
      <c r="P152" s="35"/>
    </row>
    <row r="153" spans="1:16" s="96" customFormat="1" ht="74.25" customHeight="1" x14ac:dyDescent="0.2">
      <c r="A153" s="89" t="s">
        <v>658</v>
      </c>
      <c r="B153" s="21" t="s">
        <v>50</v>
      </c>
      <c r="C153" s="21" t="s">
        <v>4</v>
      </c>
      <c r="D153" s="14" t="s">
        <v>13</v>
      </c>
      <c r="E153" s="4" t="s">
        <v>16</v>
      </c>
      <c r="F153" s="12" t="s">
        <v>716</v>
      </c>
      <c r="G153" s="2" t="s">
        <v>717</v>
      </c>
      <c r="H153" s="4" t="s">
        <v>201</v>
      </c>
      <c r="I153" s="4" t="s">
        <v>718</v>
      </c>
      <c r="J153" s="11">
        <v>2921</v>
      </c>
      <c r="K153" s="23"/>
      <c r="L153" s="23"/>
      <c r="M153" s="23"/>
      <c r="N153" s="23"/>
      <c r="O153" s="35"/>
      <c r="P153" s="35"/>
    </row>
    <row r="154" spans="1:16" s="96" customFormat="1" ht="60" customHeight="1" x14ac:dyDescent="0.2">
      <c r="A154" s="89" t="s">
        <v>658</v>
      </c>
      <c r="B154" s="21" t="s">
        <v>50</v>
      </c>
      <c r="C154" s="14" t="s">
        <v>49</v>
      </c>
      <c r="D154" s="14" t="s">
        <v>13</v>
      </c>
      <c r="E154" s="2" t="s">
        <v>33</v>
      </c>
      <c r="F154" s="39" t="s">
        <v>11</v>
      </c>
      <c r="G154" s="4" t="s">
        <v>59</v>
      </c>
      <c r="H154" s="4" t="s">
        <v>755</v>
      </c>
      <c r="I154" s="4" t="s">
        <v>756</v>
      </c>
      <c r="J154" s="11">
        <v>560</v>
      </c>
      <c r="K154" s="23"/>
      <c r="L154" s="23"/>
      <c r="M154" s="23"/>
      <c r="N154" s="23"/>
      <c r="O154" s="35"/>
      <c r="P154" s="35"/>
    </row>
    <row r="155" spans="1:16" s="96" customFormat="1" ht="105" customHeight="1" x14ac:dyDescent="0.2">
      <c r="A155" s="20">
        <v>2013</v>
      </c>
      <c r="B155" s="20" t="s">
        <v>48</v>
      </c>
      <c r="C155" s="14" t="s">
        <v>4</v>
      </c>
      <c r="D155" s="14" t="s">
        <v>13</v>
      </c>
      <c r="E155" s="4" t="s">
        <v>38</v>
      </c>
      <c r="F155" s="26" t="s">
        <v>479</v>
      </c>
      <c r="G155" s="1">
        <v>6037337</v>
      </c>
      <c r="H155" s="22" t="s">
        <v>7</v>
      </c>
      <c r="I155" s="22" t="s">
        <v>482</v>
      </c>
      <c r="J155" s="73">
        <v>242846</v>
      </c>
      <c r="K155" s="23"/>
      <c r="L155" s="23"/>
      <c r="M155" s="23"/>
      <c r="N155" s="23"/>
      <c r="O155" s="35"/>
      <c r="P155" s="35"/>
    </row>
    <row r="156" spans="1:16" s="96" customFormat="1" ht="78.75" customHeight="1" x14ac:dyDescent="0.2">
      <c r="A156" s="89" t="s">
        <v>658</v>
      </c>
      <c r="B156" s="21" t="s">
        <v>50</v>
      </c>
      <c r="C156" s="21" t="s">
        <v>4</v>
      </c>
      <c r="D156" s="14" t="s">
        <v>13</v>
      </c>
      <c r="E156" s="4" t="s">
        <v>38</v>
      </c>
      <c r="F156" s="26" t="s">
        <v>202</v>
      </c>
      <c r="G156" s="1">
        <v>6032940</v>
      </c>
      <c r="H156" s="22" t="s">
        <v>7</v>
      </c>
      <c r="I156" s="22" t="s">
        <v>699</v>
      </c>
      <c r="J156" s="11">
        <v>542</v>
      </c>
      <c r="K156" s="23"/>
      <c r="L156" s="23"/>
      <c r="M156" s="23"/>
      <c r="N156" s="23"/>
      <c r="O156" s="35"/>
      <c r="P156" s="35"/>
    </row>
    <row r="157" spans="1:16" s="96" customFormat="1" ht="83.25" customHeight="1" x14ac:dyDescent="0.2">
      <c r="A157" s="89" t="s">
        <v>658</v>
      </c>
      <c r="B157" s="21" t="s">
        <v>50</v>
      </c>
      <c r="C157" s="14" t="s">
        <v>49</v>
      </c>
      <c r="D157" s="14" t="s">
        <v>13</v>
      </c>
      <c r="E157" s="2" t="s">
        <v>33</v>
      </c>
      <c r="F157" s="39" t="s">
        <v>11</v>
      </c>
      <c r="G157" s="4" t="s">
        <v>59</v>
      </c>
      <c r="H157" s="4" t="s">
        <v>757</v>
      </c>
      <c r="I157" s="4" t="s">
        <v>758</v>
      </c>
      <c r="J157" s="11">
        <v>2247</v>
      </c>
      <c r="K157" s="23"/>
      <c r="L157" s="11"/>
      <c r="M157" s="23"/>
      <c r="N157" s="23"/>
      <c r="O157" s="35"/>
      <c r="P157" s="35"/>
    </row>
    <row r="158" spans="1:16" s="96" customFormat="1" ht="60" customHeight="1" x14ac:dyDescent="0.2">
      <c r="A158" s="20">
        <v>2013</v>
      </c>
      <c r="B158" s="20" t="s">
        <v>48</v>
      </c>
      <c r="C158" s="4" t="s">
        <v>45</v>
      </c>
      <c r="D158" s="35" t="s">
        <v>0</v>
      </c>
      <c r="E158" s="25" t="s">
        <v>92</v>
      </c>
      <c r="F158" s="27" t="s">
        <v>589</v>
      </c>
      <c r="G158" s="23">
        <v>6037897</v>
      </c>
      <c r="H158" s="4" t="s">
        <v>108</v>
      </c>
      <c r="I158" s="4" t="s">
        <v>590</v>
      </c>
      <c r="J158" s="5">
        <v>62459</v>
      </c>
      <c r="K158" s="23"/>
      <c r="L158" s="23"/>
      <c r="M158" s="23"/>
      <c r="N158" s="23"/>
      <c r="O158" s="35"/>
      <c r="P158" s="35"/>
    </row>
    <row r="159" spans="1:16" s="96" customFormat="1" ht="75" customHeight="1" x14ac:dyDescent="0.2">
      <c r="A159" s="89" t="s">
        <v>658</v>
      </c>
      <c r="B159" s="21" t="s">
        <v>50</v>
      </c>
      <c r="C159" s="21" t="s">
        <v>8</v>
      </c>
      <c r="D159" s="14" t="s">
        <v>13</v>
      </c>
      <c r="E159" s="4" t="s">
        <v>182</v>
      </c>
      <c r="F159" s="13" t="s">
        <v>237</v>
      </c>
      <c r="G159" s="4">
        <v>6035901</v>
      </c>
      <c r="H159" s="4" t="s">
        <v>238</v>
      </c>
      <c r="I159" s="4" t="s">
        <v>727</v>
      </c>
      <c r="J159" s="11">
        <v>11957</v>
      </c>
      <c r="K159" s="23"/>
      <c r="L159" s="23"/>
      <c r="M159" s="23"/>
      <c r="N159" s="23"/>
      <c r="O159" s="35"/>
      <c r="P159" s="35"/>
    </row>
    <row r="160" spans="1:16" s="96" customFormat="1" ht="60" customHeight="1" x14ac:dyDescent="0.2">
      <c r="A160" s="89" t="s">
        <v>658</v>
      </c>
      <c r="B160" s="21" t="s">
        <v>50</v>
      </c>
      <c r="C160" s="14" t="s">
        <v>49</v>
      </c>
      <c r="D160" s="14" t="s">
        <v>13</v>
      </c>
      <c r="E160" s="2" t="s">
        <v>33</v>
      </c>
      <c r="F160" s="39" t="s">
        <v>11</v>
      </c>
      <c r="G160" s="4" t="s">
        <v>55</v>
      </c>
      <c r="H160" s="4" t="s">
        <v>73</v>
      </c>
      <c r="I160" s="4" t="s">
        <v>304</v>
      </c>
      <c r="J160" s="11">
        <v>575</v>
      </c>
      <c r="K160" s="35"/>
      <c r="L160" s="11"/>
      <c r="M160" s="35"/>
      <c r="N160" s="35"/>
      <c r="O160" s="35"/>
      <c r="P160" s="35"/>
    </row>
    <row r="161" spans="1:16" s="96" customFormat="1" ht="60" customHeight="1" x14ac:dyDescent="0.2">
      <c r="A161" s="89"/>
      <c r="B161" s="21"/>
      <c r="C161" s="14"/>
      <c r="D161" s="14"/>
      <c r="E161" s="2"/>
      <c r="F161" s="39"/>
      <c r="G161" s="4"/>
      <c r="H161" s="4"/>
      <c r="I161" s="4"/>
      <c r="J161" s="11"/>
      <c r="K161" s="35"/>
      <c r="L161" s="11"/>
      <c r="M161" s="35"/>
      <c r="N161" s="35"/>
      <c r="O161" s="35"/>
      <c r="P161" s="35"/>
    </row>
    <row r="162" spans="1:16" s="96" customFormat="1" ht="60" customHeight="1" x14ac:dyDescent="0.2">
      <c r="A162" s="89"/>
      <c r="B162" s="21"/>
      <c r="C162" s="14"/>
      <c r="D162" s="14"/>
      <c r="E162" s="2"/>
      <c r="F162" s="39"/>
      <c r="G162" s="4"/>
      <c r="H162" s="4"/>
      <c r="I162" s="4"/>
      <c r="J162" s="11"/>
      <c r="K162" s="35"/>
      <c r="L162" s="11"/>
      <c r="M162" s="35"/>
      <c r="N162" s="35"/>
      <c r="O162" s="35"/>
      <c r="P162" s="35"/>
    </row>
    <row r="163" spans="1:16" s="18" customFormat="1" ht="37.5" customHeight="1" x14ac:dyDescent="0.25">
      <c r="A163" s="106"/>
      <c r="B163" s="28"/>
      <c r="C163" s="28"/>
      <c r="D163" s="28"/>
      <c r="E163" s="28"/>
      <c r="F163" s="37"/>
      <c r="G163" s="37"/>
      <c r="H163" s="37"/>
      <c r="I163" s="37"/>
      <c r="J163" s="137">
        <f>SUM(J4:J160)</f>
        <v>17587227</v>
      </c>
      <c r="K163" s="28"/>
      <c r="L163" s="28"/>
      <c r="M163" s="28"/>
      <c r="N163" s="28"/>
      <c r="O163" s="28"/>
      <c r="P163" s="28"/>
    </row>
    <row r="164" spans="1:16" s="18" customFormat="1" ht="60" customHeight="1" x14ac:dyDescent="0.25">
      <c r="A164" s="106"/>
      <c r="B164" s="28"/>
      <c r="C164" s="28"/>
      <c r="D164" s="28"/>
      <c r="E164" s="28"/>
      <c r="F164" s="28"/>
      <c r="G164" s="28"/>
      <c r="H164" s="28"/>
      <c r="I164" s="28"/>
      <c r="J164" s="107"/>
      <c r="K164" s="28"/>
      <c r="L164" s="28"/>
      <c r="M164" s="28"/>
      <c r="N164" s="28"/>
      <c r="O164" s="28"/>
      <c r="P164" s="28"/>
    </row>
    <row r="165" spans="1:16" s="96" customFormat="1" ht="60" customHeight="1" x14ac:dyDescent="0.2">
      <c r="A165" s="101"/>
      <c r="B165" s="95"/>
      <c r="C165" s="95"/>
      <c r="D165" s="95"/>
      <c r="E165" s="95"/>
      <c r="F165" s="95"/>
      <c r="G165" s="95"/>
      <c r="H165" s="95"/>
      <c r="I165" s="95"/>
      <c r="J165" s="102"/>
      <c r="K165" s="95"/>
      <c r="L165" s="95"/>
      <c r="M165" s="95"/>
      <c r="N165" s="95"/>
      <c r="O165" s="95"/>
      <c r="P165" s="95"/>
    </row>
    <row r="166" spans="1:16" s="96" customFormat="1" ht="60" customHeight="1" x14ac:dyDescent="0.2">
      <c r="A166" s="101"/>
      <c r="B166" s="95"/>
      <c r="C166" s="95"/>
      <c r="D166" s="95"/>
      <c r="E166" s="95"/>
      <c r="F166" s="95"/>
      <c r="G166" s="95"/>
      <c r="H166" s="95"/>
      <c r="I166" s="95"/>
      <c r="J166" s="102"/>
      <c r="K166" s="95"/>
      <c r="L166" s="95"/>
      <c r="M166" s="95"/>
      <c r="N166" s="95"/>
      <c r="O166" s="95"/>
      <c r="P166" s="95"/>
    </row>
    <row r="167" spans="1:16" s="96" customFormat="1" ht="60" customHeight="1" x14ac:dyDescent="0.2">
      <c r="A167" s="101"/>
      <c r="B167" s="95"/>
      <c r="C167" s="95"/>
      <c r="D167" s="95"/>
      <c r="E167" s="95"/>
      <c r="F167" s="95"/>
      <c r="G167" s="95"/>
      <c r="H167" s="95"/>
      <c r="I167" s="95"/>
      <c r="J167" s="102"/>
      <c r="K167" s="95"/>
      <c r="L167" s="95"/>
      <c r="M167" s="95"/>
      <c r="N167" s="95"/>
      <c r="O167" s="95"/>
      <c r="P167" s="95"/>
    </row>
    <row r="168" spans="1:16" s="96" customFormat="1" ht="60" customHeight="1" x14ac:dyDescent="0.2">
      <c r="A168" s="101"/>
      <c r="B168" s="95"/>
      <c r="C168" s="95"/>
      <c r="D168" s="95"/>
      <c r="E168" s="95"/>
      <c r="F168" s="95"/>
      <c r="G168" s="95"/>
      <c r="H168" s="95"/>
      <c r="I168" s="95"/>
      <c r="J168" s="102"/>
      <c r="K168" s="95"/>
      <c r="L168" s="95"/>
      <c r="M168" s="95"/>
      <c r="N168" s="95"/>
      <c r="O168" s="95"/>
      <c r="P168" s="95"/>
    </row>
    <row r="169" spans="1:16" s="96" customFormat="1" ht="60" customHeight="1" x14ac:dyDescent="0.2">
      <c r="A169" s="101"/>
      <c r="B169" s="95"/>
      <c r="C169" s="95"/>
      <c r="D169" s="95"/>
      <c r="E169" s="95"/>
      <c r="F169" s="95"/>
      <c r="G169" s="95"/>
      <c r="H169" s="95"/>
      <c r="I169" s="95"/>
      <c r="J169" s="102"/>
      <c r="K169" s="95"/>
      <c r="L169" s="95"/>
      <c r="M169" s="95"/>
      <c r="N169" s="95"/>
      <c r="O169" s="95"/>
      <c r="P169" s="95"/>
    </row>
    <row r="170" spans="1:16" s="96" customFormat="1" ht="60" customHeight="1" x14ac:dyDescent="0.2">
      <c r="A170" s="101"/>
      <c r="B170" s="95"/>
      <c r="C170" s="95"/>
      <c r="D170" s="95"/>
      <c r="E170" s="95"/>
      <c r="F170" s="95"/>
      <c r="G170" s="95"/>
      <c r="H170" s="95"/>
      <c r="I170" s="95"/>
      <c r="J170" s="102"/>
      <c r="K170" s="95"/>
      <c r="L170" s="95"/>
      <c r="M170" s="95"/>
      <c r="N170" s="95"/>
      <c r="O170" s="95"/>
      <c r="P170" s="95"/>
    </row>
    <row r="171" spans="1:16" s="96" customFormat="1" ht="60" customHeight="1" x14ac:dyDescent="0.2">
      <c r="A171" s="101"/>
      <c r="B171" s="95"/>
      <c r="C171" s="95"/>
      <c r="D171" s="95"/>
      <c r="E171" s="95"/>
      <c r="F171" s="95"/>
      <c r="G171" s="95"/>
      <c r="H171" s="95"/>
      <c r="I171" s="95"/>
      <c r="J171" s="102"/>
      <c r="K171" s="95"/>
      <c r="L171" s="95"/>
      <c r="M171" s="95"/>
      <c r="N171" s="95"/>
      <c r="O171" s="95"/>
      <c r="P171" s="95"/>
    </row>
    <row r="172" spans="1:16" s="96" customFormat="1" ht="60" customHeight="1" x14ac:dyDescent="0.2">
      <c r="A172" s="101"/>
      <c r="B172" s="95"/>
      <c r="C172" s="95"/>
      <c r="D172" s="95"/>
      <c r="E172" s="95"/>
      <c r="F172" s="95"/>
      <c r="G172" s="95"/>
      <c r="H172" s="95"/>
      <c r="I172" s="95"/>
      <c r="J172" s="102"/>
      <c r="K172" s="95"/>
      <c r="L172" s="95"/>
      <c r="M172" s="95"/>
      <c r="N172" s="95"/>
      <c r="O172" s="95"/>
      <c r="P172" s="95"/>
    </row>
    <row r="173" spans="1:16" s="96" customFormat="1" ht="60" customHeight="1" x14ac:dyDescent="0.2">
      <c r="A173" s="101"/>
      <c r="B173" s="95"/>
      <c r="C173" s="95"/>
      <c r="D173" s="95"/>
      <c r="E173" s="95"/>
      <c r="F173" s="95"/>
      <c r="G173" s="95"/>
      <c r="H173" s="95"/>
      <c r="I173" s="95"/>
      <c r="J173" s="102"/>
      <c r="K173" s="95"/>
      <c r="L173" s="95"/>
      <c r="M173" s="95"/>
      <c r="N173" s="95"/>
      <c r="O173" s="95"/>
      <c r="P173" s="95"/>
    </row>
    <row r="174" spans="1:16" s="96" customFormat="1" ht="60" customHeight="1" x14ac:dyDescent="0.2">
      <c r="A174" s="101"/>
      <c r="B174" s="95"/>
      <c r="C174" s="95"/>
      <c r="D174" s="95"/>
      <c r="E174" s="95"/>
      <c r="F174" s="95"/>
      <c r="G174" s="95"/>
      <c r="H174" s="95"/>
      <c r="I174" s="95"/>
      <c r="J174" s="102"/>
      <c r="K174" s="95"/>
      <c r="L174" s="95"/>
      <c r="M174" s="95"/>
      <c r="N174" s="95"/>
      <c r="O174" s="95"/>
      <c r="P174" s="95"/>
    </row>
    <row r="175" spans="1:16" s="96" customFormat="1" ht="60" customHeight="1" x14ac:dyDescent="0.2">
      <c r="A175" s="101"/>
      <c r="B175" s="95"/>
      <c r="C175" s="95"/>
      <c r="D175" s="95"/>
      <c r="E175" s="95"/>
      <c r="F175" s="95"/>
      <c r="G175" s="95"/>
      <c r="H175" s="95"/>
      <c r="I175" s="95"/>
      <c r="J175" s="102"/>
      <c r="K175" s="95"/>
      <c r="L175" s="95"/>
      <c r="M175" s="95"/>
      <c r="N175" s="95"/>
      <c r="O175" s="95"/>
      <c r="P175" s="95"/>
    </row>
    <row r="176" spans="1:16" s="96" customFormat="1" ht="60" customHeight="1" x14ac:dyDescent="0.2">
      <c r="A176" s="101"/>
      <c r="B176" s="95"/>
      <c r="C176" s="95"/>
      <c r="D176" s="95"/>
      <c r="E176" s="95"/>
      <c r="F176" s="95"/>
      <c r="G176" s="95"/>
      <c r="H176" s="95"/>
      <c r="I176" s="95"/>
      <c r="J176" s="102"/>
      <c r="K176" s="95"/>
      <c r="L176" s="95"/>
      <c r="M176" s="95"/>
      <c r="N176" s="95"/>
      <c r="O176" s="95"/>
      <c r="P176" s="95"/>
    </row>
    <row r="177" spans="1:16" s="96" customFormat="1" ht="60" customHeight="1" x14ac:dyDescent="0.2">
      <c r="A177" s="101"/>
      <c r="B177" s="95"/>
      <c r="C177" s="95"/>
      <c r="D177" s="95"/>
      <c r="E177" s="95"/>
      <c r="F177" s="95"/>
      <c r="G177" s="95"/>
      <c r="H177" s="95"/>
      <c r="I177" s="95"/>
      <c r="J177" s="102"/>
      <c r="K177" s="95"/>
      <c r="L177" s="95"/>
      <c r="M177" s="95"/>
      <c r="N177" s="95"/>
      <c r="O177" s="95"/>
      <c r="P177" s="95"/>
    </row>
    <row r="178" spans="1:16" s="96" customFormat="1" ht="60" customHeight="1" x14ac:dyDescent="0.2">
      <c r="A178" s="101"/>
      <c r="B178" s="95"/>
      <c r="C178" s="95"/>
      <c r="D178" s="95"/>
      <c r="E178" s="95"/>
      <c r="F178" s="95"/>
      <c r="G178" s="95"/>
      <c r="H178" s="95"/>
      <c r="I178" s="95"/>
      <c r="J178" s="102"/>
      <c r="K178" s="95"/>
      <c r="L178" s="95"/>
      <c r="M178" s="95"/>
      <c r="N178" s="95"/>
      <c r="O178" s="95"/>
      <c r="P178" s="95"/>
    </row>
    <row r="179" spans="1:16" s="96" customFormat="1" ht="60" customHeight="1" x14ac:dyDescent="0.2">
      <c r="A179" s="101"/>
      <c r="B179" s="95"/>
      <c r="C179" s="95"/>
      <c r="D179" s="95"/>
      <c r="E179" s="95"/>
      <c r="F179" s="95"/>
      <c r="G179" s="95"/>
      <c r="H179" s="95"/>
      <c r="I179" s="95"/>
      <c r="J179" s="102"/>
      <c r="K179" s="95"/>
      <c r="L179" s="95"/>
      <c r="M179" s="95"/>
      <c r="N179" s="95"/>
      <c r="O179" s="95"/>
      <c r="P179" s="95"/>
    </row>
    <row r="180" spans="1:16" s="96" customFormat="1" ht="60" customHeight="1" x14ac:dyDescent="0.2">
      <c r="A180" s="101"/>
      <c r="B180" s="95"/>
      <c r="C180" s="95"/>
      <c r="D180" s="95"/>
      <c r="E180" s="95"/>
      <c r="F180" s="95"/>
      <c r="G180" s="95"/>
      <c r="H180" s="95"/>
      <c r="I180" s="95"/>
      <c r="J180" s="102"/>
      <c r="K180" s="95"/>
      <c r="L180" s="95"/>
      <c r="M180" s="95"/>
      <c r="N180" s="95"/>
      <c r="O180" s="95"/>
      <c r="P180" s="95"/>
    </row>
    <row r="181" spans="1:16" s="96" customFormat="1" ht="60" customHeight="1" x14ac:dyDescent="0.2">
      <c r="A181" s="101"/>
      <c r="B181" s="95"/>
      <c r="C181" s="95"/>
      <c r="D181" s="95"/>
      <c r="E181" s="95"/>
      <c r="F181" s="95"/>
      <c r="G181" s="95"/>
      <c r="H181" s="95"/>
      <c r="I181" s="95"/>
      <c r="J181" s="102"/>
      <c r="K181" s="95"/>
      <c r="L181" s="95"/>
      <c r="M181" s="95"/>
      <c r="N181" s="95"/>
      <c r="O181" s="95"/>
      <c r="P181" s="95"/>
    </row>
    <row r="182" spans="1:16" s="96" customFormat="1" ht="60" customHeight="1" x14ac:dyDescent="0.2">
      <c r="A182" s="103"/>
      <c r="J182" s="104"/>
    </row>
    <row r="183" spans="1:16" s="96" customFormat="1" ht="60" customHeight="1" x14ac:dyDescent="0.2">
      <c r="A183" s="103"/>
      <c r="J183" s="104"/>
    </row>
    <row r="184" spans="1:16" s="96" customFormat="1" ht="60" customHeight="1" x14ac:dyDescent="0.2">
      <c r="A184" s="103"/>
      <c r="J184" s="104"/>
    </row>
    <row r="185" spans="1:16" s="96" customFormat="1" ht="60" customHeight="1" x14ac:dyDescent="0.2">
      <c r="A185" s="103"/>
      <c r="J185" s="104"/>
    </row>
    <row r="186" spans="1:16" s="96" customFormat="1" ht="60" customHeight="1" x14ac:dyDescent="0.2">
      <c r="A186" s="103"/>
      <c r="J186" s="104"/>
    </row>
    <row r="187" spans="1:16" s="96" customFormat="1" ht="60" customHeight="1" x14ac:dyDescent="0.2">
      <c r="A187" s="103"/>
      <c r="J187" s="104"/>
    </row>
    <row r="188" spans="1:16" s="96" customFormat="1" ht="60" customHeight="1" x14ac:dyDescent="0.2">
      <c r="A188" s="103"/>
      <c r="J188" s="104"/>
    </row>
    <row r="189" spans="1:16" s="96" customFormat="1" ht="60" customHeight="1" x14ac:dyDescent="0.2">
      <c r="A189" s="103"/>
      <c r="J189" s="104"/>
    </row>
    <row r="190" spans="1:16" s="96" customFormat="1" ht="60" customHeight="1" x14ac:dyDescent="0.2">
      <c r="A190" s="103"/>
      <c r="J190" s="104"/>
    </row>
    <row r="191" spans="1:16" s="96" customFormat="1" ht="60" customHeight="1" x14ac:dyDescent="0.2">
      <c r="A191" s="103"/>
      <c r="J191" s="104"/>
    </row>
    <row r="192" spans="1:16" s="96" customFormat="1" ht="60" customHeight="1" x14ac:dyDescent="0.2">
      <c r="A192" s="103"/>
      <c r="J192" s="104"/>
    </row>
    <row r="193" spans="1:10" s="96" customFormat="1" ht="60" customHeight="1" x14ac:dyDescent="0.2">
      <c r="A193" s="103"/>
      <c r="J193" s="104"/>
    </row>
    <row r="194" spans="1:10" s="96" customFormat="1" ht="60" customHeight="1" x14ac:dyDescent="0.2">
      <c r="A194" s="103"/>
      <c r="J194" s="104"/>
    </row>
    <row r="195" spans="1:10" s="96" customFormat="1" ht="60" customHeight="1" x14ac:dyDescent="0.2">
      <c r="A195" s="103"/>
      <c r="J195" s="104"/>
    </row>
    <row r="196" spans="1:10" s="96" customFormat="1" ht="60" customHeight="1" x14ac:dyDescent="0.2">
      <c r="A196" s="103"/>
      <c r="J196" s="104"/>
    </row>
    <row r="197" spans="1:10" s="96" customFormat="1" ht="60" customHeight="1" x14ac:dyDescent="0.2">
      <c r="A197" s="103"/>
      <c r="J197" s="104"/>
    </row>
    <row r="198" spans="1:10" s="96" customFormat="1" ht="60" customHeight="1" x14ac:dyDescent="0.2">
      <c r="A198" s="103"/>
      <c r="J198" s="104"/>
    </row>
    <row r="199" spans="1:10" s="96" customFormat="1" ht="60" customHeight="1" x14ac:dyDescent="0.2">
      <c r="A199" s="103"/>
      <c r="J199" s="104"/>
    </row>
    <row r="200" spans="1:10" ht="60" customHeight="1" x14ac:dyDescent="0.2"/>
  </sheetData>
  <mergeCells count="1">
    <mergeCell ref="A1:J1"/>
  </mergeCells>
  <pageMargins left="0.45" right="0" top="0.5" bottom="0.5" header="0.3" footer="0.3"/>
  <pageSetup scale="41" orientation="landscape" r:id="rId1"/>
  <headerFooter>
    <oddFooter>&amp;CPage &amp;P of &amp;N</oddFooter>
  </headerFooter>
  <rowBreaks count="2" manualBreakCount="2">
    <brk id="111" max="9" man="1"/>
    <brk id="124" max="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1:K151"/>
  <sheetViews>
    <sheetView topLeftCell="A3" zoomScale="60" zoomScaleNormal="60" workbookViewId="0">
      <selection activeCell="J147" sqref="A4:J147"/>
    </sheetView>
  </sheetViews>
  <sheetFormatPr defaultRowHeight="12.75" x14ac:dyDescent="0.2"/>
  <cols>
    <col min="1" max="1" width="11.5703125" style="111" customWidth="1"/>
    <col min="2" max="2" width="22.5703125" style="111" customWidth="1"/>
    <col min="3" max="3" width="18.140625" style="111" customWidth="1"/>
    <col min="4" max="4" width="21.5703125" style="111" customWidth="1"/>
    <col min="5" max="5" width="29.42578125" style="111" customWidth="1"/>
    <col min="6" max="7" width="21.42578125" style="111" customWidth="1"/>
    <col min="8" max="8" width="44.7109375" style="111" customWidth="1"/>
    <col min="9" max="9" width="64.140625" style="111" customWidth="1"/>
    <col min="10" max="10" width="22.140625" style="111" customWidth="1"/>
    <col min="11" max="16384" width="9.140625" style="111"/>
  </cols>
  <sheetData>
    <row r="1" spans="1:11" ht="30" x14ac:dyDescent="0.4">
      <c r="A1" s="222" t="s">
        <v>896</v>
      </c>
      <c r="B1" s="222"/>
      <c r="C1" s="222"/>
      <c r="D1" s="222"/>
      <c r="E1" s="222"/>
      <c r="F1" s="222"/>
      <c r="G1" s="222"/>
      <c r="H1" s="222"/>
      <c r="I1" s="222"/>
      <c r="J1" s="222"/>
    </row>
    <row r="2" spans="1:11" ht="18" x14ac:dyDescent="0.25">
      <c r="A2" s="46"/>
      <c r="B2" s="112"/>
      <c r="C2" s="112"/>
      <c r="D2" s="113"/>
      <c r="E2" s="46"/>
      <c r="F2" s="46"/>
      <c r="G2" s="46"/>
      <c r="H2" s="46"/>
      <c r="I2" s="46"/>
      <c r="J2" s="114"/>
    </row>
    <row r="3" spans="1:11" ht="54" x14ac:dyDescent="0.2">
      <c r="A3" s="115" t="s">
        <v>5</v>
      </c>
      <c r="B3" s="115" t="s">
        <v>54</v>
      </c>
      <c r="C3" s="115" t="s">
        <v>30</v>
      </c>
      <c r="D3" s="115" t="s">
        <v>27</v>
      </c>
      <c r="E3" s="116" t="s">
        <v>34</v>
      </c>
      <c r="F3" s="115" t="s">
        <v>203</v>
      </c>
      <c r="G3" s="115" t="s">
        <v>31</v>
      </c>
      <c r="H3" s="116" t="s">
        <v>28</v>
      </c>
      <c r="I3" s="116" t="s">
        <v>29</v>
      </c>
      <c r="J3" s="115" t="s">
        <v>794</v>
      </c>
    </row>
    <row r="4" spans="1:11" s="117" customFormat="1" ht="79.5" customHeight="1" x14ac:dyDescent="0.2">
      <c r="A4" s="4">
        <v>2014</v>
      </c>
      <c r="B4" s="4" t="s">
        <v>897</v>
      </c>
      <c r="C4" s="23" t="s">
        <v>3</v>
      </c>
      <c r="D4" s="23" t="s">
        <v>0</v>
      </c>
      <c r="E4" s="4" t="s">
        <v>22</v>
      </c>
      <c r="F4" s="33" t="s">
        <v>832</v>
      </c>
      <c r="G4" s="4">
        <v>3517737</v>
      </c>
      <c r="H4" s="25" t="s">
        <v>833</v>
      </c>
      <c r="I4" s="25" t="s">
        <v>885</v>
      </c>
      <c r="J4" s="11">
        <v>12903</v>
      </c>
      <c r="K4" s="24"/>
    </row>
    <row r="5" spans="1:11" s="117" customFormat="1" ht="54" customHeight="1" x14ac:dyDescent="0.2">
      <c r="A5" s="23">
        <v>2014</v>
      </c>
      <c r="B5" s="4" t="s">
        <v>829</v>
      </c>
      <c r="C5" s="23" t="s">
        <v>49</v>
      </c>
      <c r="D5" s="23" t="s">
        <v>53</v>
      </c>
      <c r="E5" s="4" t="s">
        <v>56</v>
      </c>
      <c r="F5" s="13" t="s">
        <v>525</v>
      </c>
      <c r="G5" s="4">
        <v>6038540</v>
      </c>
      <c r="H5" s="4" t="s">
        <v>648</v>
      </c>
      <c r="I5" s="4" t="s">
        <v>928</v>
      </c>
      <c r="J5" s="11">
        <v>255210</v>
      </c>
    </row>
    <row r="6" spans="1:11" s="117" customFormat="1" ht="50.1" customHeight="1" x14ac:dyDescent="0.2">
      <c r="A6" s="23">
        <v>2014</v>
      </c>
      <c r="B6" s="23" t="s">
        <v>50</v>
      </c>
      <c r="C6" s="23" t="s">
        <v>4</v>
      </c>
      <c r="D6" s="23" t="s">
        <v>13</v>
      </c>
      <c r="E6" s="4" t="s">
        <v>963</v>
      </c>
      <c r="F6" s="29" t="s">
        <v>964</v>
      </c>
      <c r="G6" s="29">
        <v>6040189</v>
      </c>
      <c r="H6" s="25" t="s">
        <v>86</v>
      </c>
      <c r="I6" s="25" t="s">
        <v>1029</v>
      </c>
      <c r="J6" s="11">
        <v>40065</v>
      </c>
      <c r="K6" s="5"/>
    </row>
    <row r="7" spans="1:11" s="117" customFormat="1" ht="94.5" customHeight="1" x14ac:dyDescent="0.2">
      <c r="A7" s="23">
        <v>2014</v>
      </c>
      <c r="B7" s="23" t="s">
        <v>50</v>
      </c>
      <c r="C7" s="23" t="s">
        <v>49</v>
      </c>
      <c r="D7" s="23" t="s">
        <v>13</v>
      </c>
      <c r="E7" s="4" t="s">
        <v>19</v>
      </c>
      <c r="F7" s="119" t="s">
        <v>349</v>
      </c>
      <c r="G7" s="4" t="s">
        <v>762</v>
      </c>
      <c r="H7" s="4" t="s">
        <v>763</v>
      </c>
      <c r="I7" s="4" t="s">
        <v>1051</v>
      </c>
      <c r="J7" s="11">
        <v>1908</v>
      </c>
      <c r="K7" s="118"/>
    </row>
    <row r="8" spans="1:11" s="117" customFormat="1" ht="78.75" customHeight="1" x14ac:dyDescent="0.2">
      <c r="A8" s="4">
        <v>2014</v>
      </c>
      <c r="B8" s="4" t="s">
        <v>48</v>
      </c>
      <c r="C8" s="4" t="s">
        <v>4</v>
      </c>
      <c r="D8" s="4" t="s">
        <v>13</v>
      </c>
      <c r="E8" s="4" t="s">
        <v>38</v>
      </c>
      <c r="F8" s="27" t="s">
        <v>476</v>
      </c>
      <c r="G8" s="4">
        <v>6037209</v>
      </c>
      <c r="H8" s="4" t="s">
        <v>801</v>
      </c>
      <c r="I8" s="25" t="s">
        <v>904</v>
      </c>
      <c r="J8" s="120">
        <v>15545</v>
      </c>
    </row>
    <row r="9" spans="1:11" s="117" customFormat="1" ht="61.5" customHeight="1" x14ac:dyDescent="0.2">
      <c r="A9" s="23">
        <v>2014</v>
      </c>
      <c r="B9" s="23" t="s">
        <v>50</v>
      </c>
      <c r="C9" s="23" t="s">
        <v>49</v>
      </c>
      <c r="D9" s="23" t="s">
        <v>13</v>
      </c>
      <c r="E9" s="4" t="s">
        <v>33</v>
      </c>
      <c r="F9" s="23" t="s">
        <v>11</v>
      </c>
      <c r="G9" s="23" t="s">
        <v>59</v>
      </c>
      <c r="H9" s="23" t="s">
        <v>982</v>
      </c>
      <c r="I9" s="4" t="s">
        <v>1050</v>
      </c>
      <c r="J9" s="11">
        <v>8500</v>
      </c>
      <c r="K9" s="118"/>
    </row>
    <row r="10" spans="1:11" s="117" customFormat="1" ht="60.75" customHeight="1" x14ac:dyDescent="0.2">
      <c r="A10" s="23">
        <v>2014</v>
      </c>
      <c r="B10" s="23" t="s">
        <v>50</v>
      </c>
      <c r="C10" s="23" t="s">
        <v>4</v>
      </c>
      <c r="D10" s="23" t="s">
        <v>13</v>
      </c>
      <c r="E10" s="25" t="s">
        <v>38</v>
      </c>
      <c r="F10" s="27" t="s">
        <v>662</v>
      </c>
      <c r="G10" s="4">
        <v>6037244</v>
      </c>
      <c r="H10" s="25" t="s">
        <v>46</v>
      </c>
      <c r="I10" s="25" t="s">
        <v>1008</v>
      </c>
      <c r="J10" s="121">
        <v>3663</v>
      </c>
      <c r="K10" s="24"/>
    </row>
    <row r="11" spans="1:11" s="117" customFormat="1" ht="69.75" customHeight="1" x14ac:dyDescent="0.2">
      <c r="A11" s="4">
        <v>2014</v>
      </c>
      <c r="B11" s="4" t="s">
        <v>897</v>
      </c>
      <c r="C11" s="23" t="s">
        <v>49</v>
      </c>
      <c r="D11" s="23" t="s">
        <v>0</v>
      </c>
      <c r="E11" s="4" t="s">
        <v>821</v>
      </c>
      <c r="F11" s="13" t="s">
        <v>850</v>
      </c>
      <c r="G11" s="4">
        <v>6039293</v>
      </c>
      <c r="H11" s="25" t="s">
        <v>1073</v>
      </c>
      <c r="I11" s="25" t="s">
        <v>940</v>
      </c>
      <c r="J11" s="11">
        <v>204712</v>
      </c>
      <c r="K11" s="24"/>
    </row>
    <row r="12" spans="1:11" s="117" customFormat="1" ht="56.25" customHeight="1" x14ac:dyDescent="0.2">
      <c r="A12" s="23">
        <v>2014</v>
      </c>
      <c r="B12" s="4" t="s">
        <v>829</v>
      </c>
      <c r="C12" s="23" t="s">
        <v>94</v>
      </c>
      <c r="D12" s="23" t="s">
        <v>53</v>
      </c>
      <c r="E12" s="4" t="s">
        <v>856</v>
      </c>
      <c r="F12" s="122" t="s">
        <v>857</v>
      </c>
      <c r="G12" s="4">
        <v>3510878</v>
      </c>
      <c r="H12" s="4" t="s">
        <v>9</v>
      </c>
      <c r="I12" s="4" t="s">
        <v>858</v>
      </c>
      <c r="J12" s="11">
        <v>5057</v>
      </c>
    </row>
    <row r="13" spans="1:11" s="117" customFormat="1" ht="92.25" customHeight="1" x14ac:dyDescent="0.2">
      <c r="A13" s="23">
        <v>2014</v>
      </c>
      <c r="B13" s="4" t="s">
        <v>829</v>
      </c>
      <c r="C13" s="23" t="s">
        <v>45</v>
      </c>
      <c r="D13" s="23" t="s">
        <v>53</v>
      </c>
      <c r="E13" s="118"/>
      <c r="F13" s="13" t="s">
        <v>859</v>
      </c>
      <c r="G13" s="4" t="s">
        <v>860</v>
      </c>
      <c r="H13" s="4" t="s">
        <v>9</v>
      </c>
      <c r="I13" s="4" t="s">
        <v>919</v>
      </c>
      <c r="J13" s="11">
        <v>56750</v>
      </c>
    </row>
    <row r="14" spans="1:11" s="117" customFormat="1" ht="59.25" customHeight="1" x14ac:dyDescent="0.2">
      <c r="A14" s="23">
        <v>2014</v>
      </c>
      <c r="B14" s="4" t="s">
        <v>829</v>
      </c>
      <c r="C14" s="23" t="s">
        <v>49</v>
      </c>
      <c r="D14" s="23" t="s">
        <v>53</v>
      </c>
      <c r="E14" s="4" t="s">
        <v>821</v>
      </c>
      <c r="F14" s="13" t="s">
        <v>864</v>
      </c>
      <c r="G14" s="4">
        <v>3512835</v>
      </c>
      <c r="H14" s="4" t="s">
        <v>9</v>
      </c>
      <c r="I14" s="4" t="s">
        <v>923</v>
      </c>
      <c r="J14" s="11">
        <v>936</v>
      </c>
    </row>
    <row r="15" spans="1:11" s="117" customFormat="1" ht="64.5" customHeight="1" x14ac:dyDescent="0.2">
      <c r="A15" s="23">
        <v>2014</v>
      </c>
      <c r="B15" s="4" t="s">
        <v>829</v>
      </c>
      <c r="C15" s="23" t="s">
        <v>49</v>
      </c>
      <c r="D15" s="23" t="s">
        <v>53</v>
      </c>
      <c r="E15" s="4" t="s">
        <v>821</v>
      </c>
      <c r="F15" s="13" t="s">
        <v>866</v>
      </c>
      <c r="G15" s="4">
        <v>3516884</v>
      </c>
      <c r="H15" s="4" t="s">
        <v>9</v>
      </c>
      <c r="I15" s="4" t="s">
        <v>925</v>
      </c>
      <c r="J15" s="11">
        <v>488</v>
      </c>
    </row>
    <row r="16" spans="1:11" s="117" customFormat="1" ht="50.1" customHeight="1" x14ac:dyDescent="0.2">
      <c r="A16" s="23">
        <v>2014</v>
      </c>
      <c r="B16" s="4" t="s">
        <v>829</v>
      </c>
      <c r="C16" s="23" t="s">
        <v>49</v>
      </c>
      <c r="D16" s="23" t="s">
        <v>53</v>
      </c>
      <c r="E16" s="4" t="s">
        <v>821</v>
      </c>
      <c r="F16" s="13" t="s">
        <v>869</v>
      </c>
      <c r="G16" s="4">
        <v>6039195</v>
      </c>
      <c r="H16" s="4" t="s">
        <v>9</v>
      </c>
      <c r="I16" s="4" t="s">
        <v>923</v>
      </c>
      <c r="J16" s="11">
        <v>3094</v>
      </c>
    </row>
    <row r="17" spans="1:11" s="117" customFormat="1" ht="57" customHeight="1" x14ac:dyDescent="0.2">
      <c r="A17" s="23">
        <v>2014</v>
      </c>
      <c r="B17" s="4" t="s">
        <v>829</v>
      </c>
      <c r="C17" s="23" t="s">
        <v>49</v>
      </c>
      <c r="D17" s="23" t="s">
        <v>53</v>
      </c>
      <c r="E17" s="4" t="s">
        <v>821</v>
      </c>
      <c r="F17" s="13" t="s">
        <v>870</v>
      </c>
      <c r="G17" s="4" t="s">
        <v>871</v>
      </c>
      <c r="H17" s="4" t="s">
        <v>9</v>
      </c>
      <c r="I17" s="4" t="s">
        <v>925</v>
      </c>
      <c r="J17" s="11">
        <v>3144</v>
      </c>
    </row>
    <row r="18" spans="1:11" s="117" customFormat="1" ht="104.25" customHeight="1" x14ac:dyDescent="0.2">
      <c r="A18" s="23">
        <v>2014</v>
      </c>
      <c r="B18" s="23" t="s">
        <v>50</v>
      </c>
      <c r="C18" s="23" t="s">
        <v>8</v>
      </c>
      <c r="D18" s="23" t="s">
        <v>13</v>
      </c>
      <c r="E18" s="4" t="s">
        <v>127</v>
      </c>
      <c r="F18" s="13" t="s">
        <v>474</v>
      </c>
      <c r="G18" s="4">
        <v>3502849</v>
      </c>
      <c r="H18" s="4" t="s">
        <v>475</v>
      </c>
      <c r="I18" s="4" t="s">
        <v>1038</v>
      </c>
      <c r="J18" s="11">
        <v>32628</v>
      </c>
      <c r="K18" s="24"/>
    </row>
    <row r="19" spans="1:11" s="117" customFormat="1" ht="57" customHeight="1" x14ac:dyDescent="0.2">
      <c r="A19" s="4">
        <v>2014</v>
      </c>
      <c r="B19" s="4" t="s">
        <v>48</v>
      </c>
      <c r="C19" s="4" t="s">
        <v>4</v>
      </c>
      <c r="D19" s="4" t="s">
        <v>13</v>
      </c>
      <c r="E19" s="4" t="s">
        <v>38</v>
      </c>
      <c r="F19" s="33" t="s">
        <v>220</v>
      </c>
      <c r="G19" s="4">
        <v>6036298</v>
      </c>
      <c r="H19" s="4" t="s">
        <v>58</v>
      </c>
      <c r="I19" s="4" t="s">
        <v>908</v>
      </c>
      <c r="J19" s="120">
        <v>3512</v>
      </c>
    </row>
    <row r="20" spans="1:11" s="117" customFormat="1" ht="87.75" customHeight="1" x14ac:dyDescent="0.2">
      <c r="A20" s="4">
        <v>2014</v>
      </c>
      <c r="B20" s="4" t="s">
        <v>48</v>
      </c>
      <c r="C20" s="4" t="s">
        <v>45</v>
      </c>
      <c r="D20" s="4" t="s">
        <v>13</v>
      </c>
      <c r="E20" s="4" t="s">
        <v>69</v>
      </c>
      <c r="F20" s="13" t="s">
        <v>350</v>
      </c>
      <c r="G20" s="4">
        <v>6036225</v>
      </c>
      <c r="H20" s="4" t="s">
        <v>132</v>
      </c>
      <c r="I20" s="4" t="s">
        <v>394</v>
      </c>
      <c r="J20" s="11">
        <v>47876</v>
      </c>
    </row>
    <row r="21" spans="1:11" s="117" customFormat="1" ht="67.5" customHeight="1" x14ac:dyDescent="0.2">
      <c r="A21" s="4">
        <v>2014</v>
      </c>
      <c r="B21" s="4" t="s">
        <v>897</v>
      </c>
      <c r="C21" s="23" t="s">
        <v>49</v>
      </c>
      <c r="D21" s="23" t="s">
        <v>0</v>
      </c>
      <c r="E21" s="4" t="s">
        <v>821</v>
      </c>
      <c r="F21" s="13" t="s">
        <v>550</v>
      </c>
      <c r="G21" s="4">
        <v>8776767</v>
      </c>
      <c r="H21" s="25" t="s">
        <v>132</v>
      </c>
      <c r="I21" s="25" t="s">
        <v>941</v>
      </c>
      <c r="J21" s="11">
        <v>11100</v>
      </c>
      <c r="K21" s="123"/>
    </row>
    <row r="22" spans="1:11" s="117" customFormat="1" ht="90" customHeight="1" x14ac:dyDescent="0.2">
      <c r="A22" s="4">
        <v>2014</v>
      </c>
      <c r="B22" s="4" t="s">
        <v>897</v>
      </c>
      <c r="C22" s="23" t="s">
        <v>94</v>
      </c>
      <c r="D22" s="23" t="s">
        <v>0</v>
      </c>
      <c r="E22" s="25" t="s">
        <v>843</v>
      </c>
      <c r="F22" s="55" t="s">
        <v>844</v>
      </c>
      <c r="G22" s="4">
        <v>6039599</v>
      </c>
      <c r="H22" s="25" t="s">
        <v>845</v>
      </c>
      <c r="I22" s="25" t="s">
        <v>890</v>
      </c>
      <c r="J22" s="11">
        <v>243306</v>
      </c>
      <c r="K22" s="24"/>
    </row>
    <row r="23" spans="1:11" s="117" customFormat="1" ht="61.5" customHeight="1" x14ac:dyDescent="0.2">
      <c r="A23" s="23">
        <v>2014</v>
      </c>
      <c r="B23" s="23" t="s">
        <v>50</v>
      </c>
      <c r="C23" s="23" t="s">
        <v>49</v>
      </c>
      <c r="D23" s="23" t="s">
        <v>13</v>
      </c>
      <c r="E23" s="4" t="s">
        <v>33</v>
      </c>
      <c r="F23" s="24" t="s">
        <v>11</v>
      </c>
      <c r="G23" s="4" t="s">
        <v>59</v>
      </c>
      <c r="H23" s="4" t="s">
        <v>977</v>
      </c>
      <c r="I23" s="4" t="s">
        <v>1042</v>
      </c>
      <c r="J23" s="11">
        <v>1588</v>
      </c>
      <c r="K23" s="24"/>
    </row>
    <row r="24" spans="1:11" s="117" customFormat="1" ht="119.25" customHeight="1" x14ac:dyDescent="0.2">
      <c r="A24" s="23">
        <v>2014</v>
      </c>
      <c r="B24" s="23" t="s">
        <v>50</v>
      </c>
      <c r="C24" s="23" t="s">
        <v>49</v>
      </c>
      <c r="D24" s="23" t="s">
        <v>13</v>
      </c>
      <c r="E24" s="4" t="s">
        <v>19</v>
      </c>
      <c r="F24" s="119" t="s">
        <v>254</v>
      </c>
      <c r="G24" s="4" t="s">
        <v>255</v>
      </c>
      <c r="H24" s="4" t="s">
        <v>6</v>
      </c>
      <c r="I24" s="4" t="s">
        <v>1053</v>
      </c>
      <c r="J24" s="11">
        <v>1694998</v>
      </c>
      <c r="K24" s="118"/>
    </row>
    <row r="25" spans="1:11" s="117" customFormat="1" ht="72" customHeight="1" x14ac:dyDescent="0.2">
      <c r="A25" s="4">
        <v>2014</v>
      </c>
      <c r="B25" s="4" t="s">
        <v>897</v>
      </c>
      <c r="C25" s="23" t="s">
        <v>3</v>
      </c>
      <c r="D25" s="23" t="s">
        <v>0</v>
      </c>
      <c r="E25" s="4" t="s">
        <v>835</v>
      </c>
      <c r="F25" s="124" t="s">
        <v>134</v>
      </c>
      <c r="G25" s="4">
        <v>6029695</v>
      </c>
      <c r="H25" s="25" t="s">
        <v>111</v>
      </c>
      <c r="I25" s="4" t="s">
        <v>836</v>
      </c>
      <c r="J25" s="11">
        <v>5393</v>
      </c>
      <c r="K25" s="24"/>
    </row>
    <row r="26" spans="1:11" s="117" customFormat="1" ht="94.5" customHeight="1" x14ac:dyDescent="0.2">
      <c r="A26" s="23">
        <v>2014</v>
      </c>
      <c r="B26" s="23" t="s">
        <v>50</v>
      </c>
      <c r="C26" s="23" t="s">
        <v>4</v>
      </c>
      <c r="D26" s="23" t="s">
        <v>13</v>
      </c>
      <c r="E26" s="25" t="s">
        <v>38</v>
      </c>
      <c r="F26" s="27" t="s">
        <v>664</v>
      </c>
      <c r="G26" s="4">
        <v>6037543</v>
      </c>
      <c r="H26" s="25" t="s">
        <v>665</v>
      </c>
      <c r="I26" s="25" t="s">
        <v>1009</v>
      </c>
      <c r="J26" s="121">
        <v>18392</v>
      </c>
      <c r="K26" s="24"/>
    </row>
    <row r="27" spans="1:11" s="117" customFormat="1" ht="63" customHeight="1" x14ac:dyDescent="0.2">
      <c r="A27" s="23">
        <v>2014</v>
      </c>
      <c r="B27" s="23" t="s">
        <v>50</v>
      </c>
      <c r="C27" s="23" t="s">
        <v>4</v>
      </c>
      <c r="D27" s="23" t="s">
        <v>13</v>
      </c>
      <c r="E27" s="4" t="s">
        <v>963</v>
      </c>
      <c r="F27" s="29" t="s">
        <v>711</v>
      </c>
      <c r="G27" s="29">
        <v>6038330</v>
      </c>
      <c r="H27" s="25" t="s">
        <v>43</v>
      </c>
      <c r="I27" s="25" t="s">
        <v>1031</v>
      </c>
      <c r="J27" s="11">
        <v>87438</v>
      </c>
      <c r="K27" s="24"/>
    </row>
    <row r="28" spans="1:11" s="117" customFormat="1" ht="65.25" customHeight="1" x14ac:dyDescent="0.2">
      <c r="A28" s="23">
        <v>2014</v>
      </c>
      <c r="B28" s="23" t="s">
        <v>50</v>
      </c>
      <c r="C28" s="23" t="s">
        <v>4</v>
      </c>
      <c r="D28" s="23" t="s">
        <v>13</v>
      </c>
      <c r="E28" s="25" t="s">
        <v>38</v>
      </c>
      <c r="F28" s="27" t="s">
        <v>951</v>
      </c>
      <c r="G28" s="30">
        <v>3519462</v>
      </c>
      <c r="H28" s="25" t="s">
        <v>492</v>
      </c>
      <c r="I28" s="25" t="s">
        <v>1014</v>
      </c>
      <c r="J28" s="121">
        <v>20454</v>
      </c>
      <c r="K28" s="24"/>
    </row>
    <row r="29" spans="1:11" s="117" customFormat="1" ht="93.75" customHeight="1" x14ac:dyDescent="0.2">
      <c r="A29" s="23">
        <v>2014</v>
      </c>
      <c r="B29" s="23" t="s">
        <v>50</v>
      </c>
      <c r="C29" s="23" t="s">
        <v>3</v>
      </c>
      <c r="D29" s="23" t="s">
        <v>0</v>
      </c>
      <c r="E29" s="4" t="s">
        <v>334</v>
      </c>
      <c r="F29" s="13" t="s">
        <v>1001</v>
      </c>
      <c r="G29" s="4">
        <v>6039669</v>
      </c>
      <c r="H29" s="4" t="s">
        <v>660</v>
      </c>
      <c r="I29" s="4" t="s">
        <v>1065</v>
      </c>
      <c r="J29" s="11">
        <v>114757</v>
      </c>
      <c r="K29" s="118"/>
    </row>
    <row r="30" spans="1:11" s="117" customFormat="1" ht="57.75" customHeight="1" x14ac:dyDescent="0.2">
      <c r="A30" s="23">
        <v>2014</v>
      </c>
      <c r="B30" s="23" t="s">
        <v>50</v>
      </c>
      <c r="C30" s="23" t="s">
        <v>49</v>
      </c>
      <c r="D30" s="23" t="s">
        <v>13</v>
      </c>
      <c r="E30" s="4" t="s">
        <v>33</v>
      </c>
      <c r="F30" s="24" t="s">
        <v>978</v>
      </c>
      <c r="G30" s="4" t="s">
        <v>55</v>
      </c>
      <c r="H30" s="4" t="s">
        <v>96</v>
      </c>
      <c r="I30" s="4" t="s">
        <v>138</v>
      </c>
      <c r="J30" s="11">
        <v>10320</v>
      </c>
      <c r="K30" s="24"/>
    </row>
    <row r="31" spans="1:11" s="117" customFormat="1" ht="60" customHeight="1" x14ac:dyDescent="0.25">
      <c r="A31" s="23">
        <v>2014</v>
      </c>
      <c r="B31" s="4" t="s">
        <v>829</v>
      </c>
      <c r="C31" s="23" t="s">
        <v>49</v>
      </c>
      <c r="D31" s="23" t="s">
        <v>53</v>
      </c>
      <c r="E31" s="4" t="s">
        <v>33</v>
      </c>
      <c r="F31" s="4" t="s">
        <v>11</v>
      </c>
      <c r="G31" s="23" t="s">
        <v>59</v>
      </c>
      <c r="H31" s="4" t="s">
        <v>862</v>
      </c>
      <c r="I31" s="4" t="s">
        <v>863</v>
      </c>
      <c r="J31" s="11">
        <v>750</v>
      </c>
      <c r="K31" s="37"/>
    </row>
    <row r="32" spans="1:11" s="117" customFormat="1" ht="106.5" customHeight="1" x14ac:dyDescent="0.2">
      <c r="A32" s="23">
        <v>2014</v>
      </c>
      <c r="B32" s="23" t="s">
        <v>50</v>
      </c>
      <c r="C32" s="23" t="s">
        <v>8</v>
      </c>
      <c r="D32" s="23" t="s">
        <v>53</v>
      </c>
      <c r="E32" s="4" t="s">
        <v>135</v>
      </c>
      <c r="F32" s="108" t="s">
        <v>93</v>
      </c>
      <c r="G32" s="4">
        <v>6025203</v>
      </c>
      <c r="H32" s="43" t="s">
        <v>98</v>
      </c>
      <c r="I32" s="25" t="s">
        <v>1068</v>
      </c>
      <c r="J32" s="109">
        <v>311664.99</v>
      </c>
      <c r="K32" s="118"/>
    </row>
    <row r="33" spans="1:11" s="117" customFormat="1" ht="64.5" customHeight="1" x14ac:dyDescent="0.25">
      <c r="A33" s="23">
        <v>2014</v>
      </c>
      <c r="B33" s="4" t="s">
        <v>829</v>
      </c>
      <c r="C33" s="23" t="s">
        <v>45</v>
      </c>
      <c r="D33" s="23" t="s">
        <v>53</v>
      </c>
      <c r="E33" s="4" t="s">
        <v>69</v>
      </c>
      <c r="F33" s="13" t="s">
        <v>628</v>
      </c>
      <c r="G33" s="4">
        <v>6037517</v>
      </c>
      <c r="H33" s="4" t="s">
        <v>861</v>
      </c>
      <c r="I33" s="4" t="s">
        <v>920</v>
      </c>
      <c r="J33" s="125">
        <v>15428</v>
      </c>
      <c r="K33" s="37"/>
    </row>
    <row r="34" spans="1:11" s="117" customFormat="1" ht="57.75" customHeight="1" x14ac:dyDescent="0.2">
      <c r="A34" s="4">
        <v>2014</v>
      </c>
      <c r="B34" s="4" t="s">
        <v>48</v>
      </c>
      <c r="C34" s="4" t="s">
        <v>4</v>
      </c>
      <c r="D34" s="4" t="s">
        <v>13</v>
      </c>
      <c r="E34" s="4" t="s">
        <v>38</v>
      </c>
      <c r="F34" s="33" t="s">
        <v>538</v>
      </c>
      <c r="G34" s="4">
        <v>6037761</v>
      </c>
      <c r="H34" s="4" t="s">
        <v>539</v>
      </c>
      <c r="I34" s="4" t="s">
        <v>877</v>
      </c>
      <c r="J34" s="120">
        <v>68242</v>
      </c>
    </row>
    <row r="35" spans="1:11" s="37" customFormat="1" ht="69" customHeight="1" x14ac:dyDescent="0.25">
      <c r="A35" s="4">
        <v>2014</v>
      </c>
      <c r="B35" s="4" t="s">
        <v>48</v>
      </c>
      <c r="C35" s="4" t="s">
        <v>824</v>
      </c>
      <c r="D35" s="23" t="s">
        <v>51</v>
      </c>
      <c r="E35" s="4" t="s">
        <v>14</v>
      </c>
      <c r="F35" s="29" t="s">
        <v>825</v>
      </c>
      <c r="G35" s="4">
        <v>3511825</v>
      </c>
      <c r="H35" s="4" t="s">
        <v>826</v>
      </c>
      <c r="I35" s="4" t="s">
        <v>916</v>
      </c>
      <c r="J35" s="11">
        <v>9127</v>
      </c>
      <c r="K35" s="117"/>
    </row>
    <row r="36" spans="1:11" s="37" customFormat="1" ht="59.25" customHeight="1" x14ac:dyDescent="0.25">
      <c r="A36" s="23">
        <v>2014</v>
      </c>
      <c r="B36" s="23" t="s">
        <v>50</v>
      </c>
      <c r="C36" s="23" t="s">
        <v>4</v>
      </c>
      <c r="D36" s="23" t="s">
        <v>13</v>
      </c>
      <c r="E36" s="25" t="s">
        <v>38</v>
      </c>
      <c r="F36" s="27" t="s">
        <v>693</v>
      </c>
      <c r="G36" s="4">
        <v>6038419</v>
      </c>
      <c r="H36" s="25" t="s">
        <v>694</v>
      </c>
      <c r="I36" s="25" t="s">
        <v>1020</v>
      </c>
      <c r="J36" s="121">
        <v>377222</v>
      </c>
      <c r="K36" s="24"/>
    </row>
    <row r="37" spans="1:11" s="37" customFormat="1" ht="50.1" customHeight="1" x14ac:dyDescent="0.25">
      <c r="A37" s="23">
        <v>2014</v>
      </c>
      <c r="B37" s="23" t="s">
        <v>50</v>
      </c>
      <c r="C37" s="23" t="s">
        <v>4</v>
      </c>
      <c r="D37" s="23" t="s">
        <v>13</v>
      </c>
      <c r="E37" s="25" t="s">
        <v>38</v>
      </c>
      <c r="F37" s="27" t="s">
        <v>643</v>
      </c>
      <c r="G37" s="4">
        <v>6038576</v>
      </c>
      <c r="H37" s="25" t="s">
        <v>694</v>
      </c>
      <c r="I37" s="25" t="s">
        <v>1021</v>
      </c>
      <c r="J37" s="121">
        <v>40731</v>
      </c>
      <c r="K37" s="24"/>
    </row>
    <row r="38" spans="1:11" s="37" customFormat="1" ht="92.25" customHeight="1" x14ac:dyDescent="0.25">
      <c r="A38" s="4">
        <v>2014</v>
      </c>
      <c r="B38" s="4" t="s">
        <v>48</v>
      </c>
      <c r="C38" s="4" t="s">
        <v>4</v>
      </c>
      <c r="D38" s="4" t="s">
        <v>13</v>
      </c>
      <c r="E38" s="4" t="s">
        <v>38</v>
      </c>
      <c r="F38" s="33" t="s">
        <v>487</v>
      </c>
      <c r="G38" s="4">
        <v>6037974</v>
      </c>
      <c r="H38" s="4" t="s">
        <v>511</v>
      </c>
      <c r="I38" s="25" t="s">
        <v>909</v>
      </c>
      <c r="J38" s="120">
        <v>10176</v>
      </c>
      <c r="K38" s="117"/>
    </row>
    <row r="39" spans="1:11" s="37" customFormat="1" ht="50.1" customHeight="1" x14ac:dyDescent="0.25">
      <c r="A39" s="23">
        <v>2014</v>
      </c>
      <c r="B39" s="23" t="s">
        <v>50</v>
      </c>
      <c r="C39" s="23" t="s">
        <v>4</v>
      </c>
      <c r="D39" s="23" t="s">
        <v>13</v>
      </c>
      <c r="E39" s="25" t="s">
        <v>38</v>
      </c>
      <c r="F39" s="27" t="s">
        <v>959</v>
      </c>
      <c r="G39" s="30">
        <v>6038035</v>
      </c>
      <c r="H39" s="25" t="s">
        <v>511</v>
      </c>
      <c r="I39" s="25" t="s">
        <v>1022</v>
      </c>
      <c r="J39" s="121">
        <v>82464</v>
      </c>
      <c r="K39" s="24"/>
    </row>
    <row r="40" spans="1:11" s="37" customFormat="1" ht="97.5" customHeight="1" x14ac:dyDescent="0.25">
      <c r="A40" s="23">
        <v>2014</v>
      </c>
      <c r="B40" s="23" t="s">
        <v>50</v>
      </c>
      <c r="C40" s="23" t="s">
        <v>4</v>
      </c>
      <c r="D40" s="23" t="s">
        <v>13</v>
      </c>
      <c r="E40" s="25" t="s">
        <v>38</v>
      </c>
      <c r="F40" s="27" t="s">
        <v>487</v>
      </c>
      <c r="G40" s="4">
        <v>6037974</v>
      </c>
      <c r="H40" s="25" t="s">
        <v>511</v>
      </c>
      <c r="I40" s="25" t="s">
        <v>1025</v>
      </c>
      <c r="J40" s="121">
        <v>120083</v>
      </c>
      <c r="K40" s="24"/>
    </row>
    <row r="41" spans="1:11" s="117" customFormat="1" ht="99" customHeight="1" x14ac:dyDescent="0.2">
      <c r="A41" s="23">
        <v>2014</v>
      </c>
      <c r="B41" s="23" t="s">
        <v>50</v>
      </c>
      <c r="C41" s="23" t="s">
        <v>4</v>
      </c>
      <c r="D41" s="23" t="s">
        <v>13</v>
      </c>
      <c r="E41" s="4" t="s">
        <v>16</v>
      </c>
      <c r="F41" s="13" t="s">
        <v>487</v>
      </c>
      <c r="G41" s="23">
        <v>6037974</v>
      </c>
      <c r="H41" s="25" t="s">
        <v>511</v>
      </c>
      <c r="I41" s="25" t="s">
        <v>1025</v>
      </c>
      <c r="J41" s="11">
        <v>44108</v>
      </c>
      <c r="K41" s="24"/>
    </row>
    <row r="42" spans="1:11" s="117" customFormat="1" ht="50.1" customHeight="1" x14ac:dyDescent="0.2">
      <c r="A42" s="23">
        <v>2014</v>
      </c>
      <c r="B42" s="23" t="s">
        <v>50</v>
      </c>
      <c r="C42" s="23" t="s">
        <v>49</v>
      </c>
      <c r="D42" s="23" t="s">
        <v>13</v>
      </c>
      <c r="E42" s="4" t="s">
        <v>24</v>
      </c>
      <c r="F42" s="126" t="s">
        <v>975</v>
      </c>
      <c r="G42" s="4" t="s">
        <v>976</v>
      </c>
      <c r="H42" s="4" t="s">
        <v>62</v>
      </c>
      <c r="I42" s="4" t="s">
        <v>1041</v>
      </c>
      <c r="J42" s="11">
        <v>6198.4</v>
      </c>
      <c r="K42" s="127"/>
    </row>
    <row r="43" spans="1:11" s="117" customFormat="1" ht="50.1" customHeight="1" x14ac:dyDescent="0.2">
      <c r="A43" s="23">
        <v>2014</v>
      </c>
      <c r="B43" s="23" t="s">
        <v>50</v>
      </c>
      <c r="C43" s="23" t="s">
        <v>4</v>
      </c>
      <c r="D43" s="23" t="s">
        <v>13</v>
      </c>
      <c r="E43" s="25" t="s">
        <v>38</v>
      </c>
      <c r="F43" s="27" t="s">
        <v>960</v>
      </c>
      <c r="G43" s="30">
        <v>3507596</v>
      </c>
      <c r="H43" s="25" t="s">
        <v>35</v>
      </c>
      <c r="I43" s="25" t="s">
        <v>1023</v>
      </c>
      <c r="J43" s="121">
        <v>6277</v>
      </c>
      <c r="K43" s="24"/>
    </row>
    <row r="44" spans="1:11" s="117" customFormat="1" ht="90" customHeight="1" x14ac:dyDescent="0.2">
      <c r="A44" s="4">
        <v>2014</v>
      </c>
      <c r="B44" s="4" t="s">
        <v>897</v>
      </c>
      <c r="C44" s="23" t="s">
        <v>3</v>
      </c>
      <c r="D44" s="23" t="s">
        <v>0</v>
      </c>
      <c r="E44" s="4" t="s">
        <v>75</v>
      </c>
      <c r="F44" s="126" t="s">
        <v>834</v>
      </c>
      <c r="G44" s="4">
        <v>47018088</v>
      </c>
      <c r="H44" s="128" t="s">
        <v>576</v>
      </c>
      <c r="I44" s="43" t="s">
        <v>886</v>
      </c>
      <c r="J44" s="53">
        <v>27895</v>
      </c>
      <c r="K44" s="24"/>
    </row>
    <row r="45" spans="1:11" s="117" customFormat="1" ht="50.1" customHeight="1" x14ac:dyDescent="0.2">
      <c r="A45" s="4">
        <v>2014</v>
      </c>
      <c r="B45" s="4" t="s">
        <v>48</v>
      </c>
      <c r="C45" s="4" t="s">
        <v>49</v>
      </c>
      <c r="D45" s="4" t="s">
        <v>13</v>
      </c>
      <c r="E45" s="4" t="s">
        <v>33</v>
      </c>
      <c r="F45" s="4" t="s">
        <v>11</v>
      </c>
      <c r="G45" s="4" t="s">
        <v>59</v>
      </c>
      <c r="H45" s="4" t="s">
        <v>820</v>
      </c>
      <c r="I45" s="4" t="s">
        <v>881</v>
      </c>
      <c r="J45" s="11">
        <v>1485</v>
      </c>
    </row>
    <row r="46" spans="1:11" s="117" customFormat="1" ht="54" customHeight="1" x14ac:dyDescent="0.2">
      <c r="A46" s="23">
        <v>2014</v>
      </c>
      <c r="B46" s="23" t="s">
        <v>50</v>
      </c>
      <c r="C46" s="23" t="s">
        <v>49</v>
      </c>
      <c r="D46" s="23" t="s">
        <v>13</v>
      </c>
      <c r="E46" s="4" t="s">
        <v>33</v>
      </c>
      <c r="F46" s="24" t="s">
        <v>11</v>
      </c>
      <c r="G46" s="4" t="s">
        <v>59</v>
      </c>
      <c r="H46" s="4" t="s">
        <v>113</v>
      </c>
      <c r="I46" s="4" t="s">
        <v>1043</v>
      </c>
      <c r="J46" s="11">
        <v>13372</v>
      </c>
      <c r="K46" s="24"/>
    </row>
    <row r="47" spans="1:11" s="117" customFormat="1" ht="36" customHeight="1" x14ac:dyDescent="0.2">
      <c r="A47" s="4">
        <v>2014</v>
      </c>
      <c r="B47" s="4" t="s">
        <v>897</v>
      </c>
      <c r="C47" s="23" t="s">
        <v>45</v>
      </c>
      <c r="D47" s="23" t="s">
        <v>0</v>
      </c>
      <c r="E47" s="25" t="s">
        <v>92</v>
      </c>
      <c r="F47" s="60" t="s">
        <v>592</v>
      </c>
      <c r="G47" s="129">
        <v>6038090</v>
      </c>
      <c r="H47" s="130" t="s">
        <v>63</v>
      </c>
      <c r="I47" s="130" t="s">
        <v>938</v>
      </c>
      <c r="J47" s="11">
        <v>162791</v>
      </c>
      <c r="K47" s="24"/>
    </row>
    <row r="48" spans="1:11" s="117" customFormat="1" ht="75.75" customHeight="1" x14ac:dyDescent="0.2">
      <c r="A48" s="23">
        <v>2014</v>
      </c>
      <c r="B48" s="23" t="s">
        <v>50</v>
      </c>
      <c r="C48" s="23" t="s">
        <v>49</v>
      </c>
      <c r="D48" s="23" t="s">
        <v>51</v>
      </c>
      <c r="E48" s="4" t="s">
        <v>19</v>
      </c>
      <c r="F48" s="110" t="s">
        <v>999</v>
      </c>
      <c r="G48" s="4" t="s">
        <v>1000</v>
      </c>
      <c r="H48" s="4" t="s">
        <v>63</v>
      </c>
      <c r="I48" s="4" t="s">
        <v>1063</v>
      </c>
      <c r="J48" s="11">
        <v>67327</v>
      </c>
      <c r="K48" s="118"/>
    </row>
    <row r="49" spans="1:11" s="117" customFormat="1" ht="67.5" customHeight="1" x14ac:dyDescent="0.2">
      <c r="A49" s="23">
        <v>2014</v>
      </c>
      <c r="B49" s="23" t="s">
        <v>50</v>
      </c>
      <c r="C49" s="23" t="s">
        <v>49</v>
      </c>
      <c r="D49" s="23" t="s">
        <v>51</v>
      </c>
      <c r="E49" s="4" t="s">
        <v>19</v>
      </c>
      <c r="F49" s="110" t="s">
        <v>999</v>
      </c>
      <c r="G49" s="4" t="s">
        <v>1000</v>
      </c>
      <c r="H49" s="4" t="s">
        <v>63</v>
      </c>
      <c r="I49" s="4" t="s">
        <v>1064</v>
      </c>
      <c r="J49" s="11">
        <v>12673</v>
      </c>
      <c r="K49" s="118"/>
    </row>
    <row r="50" spans="1:11" s="117" customFormat="1" ht="90" customHeight="1" x14ac:dyDescent="0.2">
      <c r="A50" s="4">
        <v>2014</v>
      </c>
      <c r="B50" s="4" t="s">
        <v>48</v>
      </c>
      <c r="C50" s="4" t="s">
        <v>49</v>
      </c>
      <c r="D50" s="23" t="s">
        <v>51</v>
      </c>
      <c r="E50" s="4" t="s">
        <v>19</v>
      </c>
      <c r="F50" s="29" t="s">
        <v>827</v>
      </c>
      <c r="G50" s="4">
        <v>128967</v>
      </c>
      <c r="H50" s="4" t="s">
        <v>828</v>
      </c>
      <c r="I50" s="4" t="s">
        <v>917</v>
      </c>
      <c r="J50" s="11">
        <v>13051</v>
      </c>
    </row>
    <row r="51" spans="1:11" s="127" customFormat="1" ht="61.5" customHeight="1" x14ac:dyDescent="0.2">
      <c r="A51" s="4">
        <v>2014</v>
      </c>
      <c r="B51" s="4" t="s">
        <v>48</v>
      </c>
      <c r="C51" s="4" t="s">
        <v>4</v>
      </c>
      <c r="D51" s="4" t="s">
        <v>13</v>
      </c>
      <c r="E51" s="4" t="s">
        <v>38</v>
      </c>
      <c r="F51" s="33" t="s">
        <v>538</v>
      </c>
      <c r="G51" s="4">
        <v>6037762</v>
      </c>
      <c r="H51" s="4" t="s">
        <v>541</v>
      </c>
      <c r="I51" s="4" t="s">
        <v>878</v>
      </c>
      <c r="J51" s="120">
        <v>88006</v>
      </c>
      <c r="K51" s="117"/>
    </row>
    <row r="52" spans="1:11" s="127" customFormat="1" ht="63" customHeight="1" x14ac:dyDescent="0.2">
      <c r="A52" s="23">
        <v>2014</v>
      </c>
      <c r="B52" s="23" t="s">
        <v>50</v>
      </c>
      <c r="C52" s="23" t="s">
        <v>4</v>
      </c>
      <c r="D52" s="23" t="s">
        <v>13</v>
      </c>
      <c r="E52" s="25" t="s">
        <v>38</v>
      </c>
      <c r="F52" s="27" t="s">
        <v>958</v>
      </c>
      <c r="G52" s="30">
        <v>6040101</v>
      </c>
      <c r="H52" s="25" t="s">
        <v>541</v>
      </c>
      <c r="I52" s="25" t="s">
        <v>1019</v>
      </c>
      <c r="J52" s="121">
        <v>22585</v>
      </c>
      <c r="K52" s="24"/>
    </row>
    <row r="53" spans="1:11" s="24" customFormat="1" ht="73.5" customHeight="1" x14ac:dyDescent="0.2">
      <c r="A53" s="23">
        <v>2014</v>
      </c>
      <c r="B53" s="23" t="s">
        <v>50</v>
      </c>
      <c r="C53" s="23" t="s">
        <v>8</v>
      </c>
      <c r="D53" s="23" t="s">
        <v>13</v>
      </c>
      <c r="E53" s="4" t="s">
        <v>722</v>
      </c>
      <c r="F53" s="13" t="s">
        <v>968</v>
      </c>
      <c r="G53" s="13">
        <v>6038935</v>
      </c>
      <c r="H53" s="4" t="s">
        <v>1074</v>
      </c>
      <c r="I53" s="4" t="s">
        <v>1034</v>
      </c>
      <c r="J53" s="11">
        <v>50236</v>
      </c>
    </row>
    <row r="54" spans="1:11" s="24" customFormat="1" ht="71.25" customHeight="1" x14ac:dyDescent="0.2">
      <c r="A54" s="23">
        <v>2014</v>
      </c>
      <c r="B54" s="23" t="s">
        <v>50</v>
      </c>
      <c r="C54" s="23" t="s">
        <v>4</v>
      </c>
      <c r="D54" s="23" t="s">
        <v>13</v>
      </c>
      <c r="E54" s="25" t="s">
        <v>38</v>
      </c>
      <c r="F54" s="27" t="s">
        <v>961</v>
      </c>
      <c r="G54" s="30">
        <v>6039260</v>
      </c>
      <c r="H54" s="25" t="s">
        <v>168</v>
      </c>
      <c r="I54" s="25" t="s">
        <v>1026</v>
      </c>
      <c r="J54" s="121">
        <v>203282</v>
      </c>
    </row>
    <row r="55" spans="1:11" s="24" customFormat="1" ht="71.25" customHeight="1" x14ac:dyDescent="0.2">
      <c r="A55" s="4">
        <v>2014</v>
      </c>
      <c r="B55" s="4" t="s">
        <v>48</v>
      </c>
      <c r="C55" s="4" t="s">
        <v>4</v>
      </c>
      <c r="D55" s="4" t="s">
        <v>13</v>
      </c>
      <c r="E55" s="4" t="s">
        <v>38</v>
      </c>
      <c r="F55" s="33" t="s">
        <v>812</v>
      </c>
      <c r="G55" s="4" t="s">
        <v>813</v>
      </c>
      <c r="H55" s="4" t="s">
        <v>42</v>
      </c>
      <c r="I55" s="4" t="s">
        <v>913</v>
      </c>
      <c r="J55" s="120">
        <v>9600</v>
      </c>
      <c r="K55" s="117"/>
    </row>
    <row r="56" spans="1:11" s="24" customFormat="1" ht="54.75" customHeight="1" x14ac:dyDescent="0.2">
      <c r="A56" s="23">
        <v>2014</v>
      </c>
      <c r="B56" s="23" t="s">
        <v>50</v>
      </c>
      <c r="C56" s="23" t="s">
        <v>4</v>
      </c>
      <c r="D56" s="23" t="s">
        <v>13</v>
      </c>
      <c r="E56" s="25" t="s">
        <v>38</v>
      </c>
      <c r="F56" s="27" t="s">
        <v>952</v>
      </c>
      <c r="G56" s="30">
        <v>6039944</v>
      </c>
      <c r="H56" s="25" t="s">
        <v>42</v>
      </c>
      <c r="I56" s="25" t="s">
        <v>1016</v>
      </c>
      <c r="J56" s="121">
        <v>29631</v>
      </c>
    </row>
    <row r="57" spans="1:11" s="24" customFormat="1" ht="69" customHeight="1" x14ac:dyDescent="0.2">
      <c r="A57" s="23">
        <v>2014</v>
      </c>
      <c r="B57" s="23" t="s">
        <v>50</v>
      </c>
      <c r="C57" s="23" t="s">
        <v>4</v>
      </c>
      <c r="D57" s="23" t="s">
        <v>13</v>
      </c>
      <c r="E57" s="4" t="s">
        <v>963</v>
      </c>
      <c r="F57" s="29" t="s">
        <v>714</v>
      </c>
      <c r="G57" s="29">
        <v>6038077</v>
      </c>
      <c r="H57" s="25" t="s">
        <v>42</v>
      </c>
      <c r="I57" s="25" t="s">
        <v>1030</v>
      </c>
      <c r="J57" s="11">
        <v>215508</v>
      </c>
      <c r="K57" s="127"/>
    </row>
    <row r="58" spans="1:11" s="24" customFormat="1" ht="50.25" customHeight="1" x14ac:dyDescent="0.2">
      <c r="A58" s="23">
        <v>2014</v>
      </c>
      <c r="B58" s="23" t="s">
        <v>50</v>
      </c>
      <c r="C58" s="23" t="s">
        <v>4</v>
      </c>
      <c r="D58" s="23" t="s">
        <v>13</v>
      </c>
      <c r="E58" s="25" t="s">
        <v>38</v>
      </c>
      <c r="F58" s="27" t="s">
        <v>706</v>
      </c>
      <c r="G58" s="4">
        <v>6037952</v>
      </c>
      <c r="H58" s="25" t="s">
        <v>64</v>
      </c>
      <c r="I58" s="25" t="s">
        <v>1017</v>
      </c>
      <c r="J58" s="121">
        <v>64017</v>
      </c>
    </row>
    <row r="59" spans="1:11" s="24" customFormat="1" ht="80.25" customHeight="1" x14ac:dyDescent="0.2">
      <c r="A59" s="23">
        <v>2014</v>
      </c>
      <c r="B59" s="23" t="s">
        <v>50</v>
      </c>
      <c r="C59" s="23" t="s">
        <v>4</v>
      </c>
      <c r="D59" s="23" t="s">
        <v>13</v>
      </c>
      <c r="E59" s="25" t="s">
        <v>38</v>
      </c>
      <c r="F59" s="27" t="s">
        <v>842</v>
      </c>
      <c r="G59" s="30">
        <v>3511114</v>
      </c>
      <c r="H59" s="25" t="s">
        <v>671</v>
      </c>
      <c r="I59" s="25" t="s">
        <v>1010</v>
      </c>
      <c r="J59" s="121">
        <v>14104</v>
      </c>
    </row>
    <row r="60" spans="1:11" s="24" customFormat="1" ht="59.25" customHeight="1" x14ac:dyDescent="0.2">
      <c r="A60" s="23">
        <v>2014</v>
      </c>
      <c r="B60" s="23" t="s">
        <v>50</v>
      </c>
      <c r="C60" s="23" t="s">
        <v>4</v>
      </c>
      <c r="D60" s="23" t="s">
        <v>13</v>
      </c>
      <c r="E60" s="25" t="s">
        <v>38</v>
      </c>
      <c r="F60" s="27" t="s">
        <v>947</v>
      </c>
      <c r="G60" s="30">
        <v>6038962</v>
      </c>
      <c r="H60" s="25" t="s">
        <v>948</v>
      </c>
      <c r="I60" s="25" t="s">
        <v>1011</v>
      </c>
      <c r="J60" s="121">
        <v>67111</v>
      </c>
    </row>
    <row r="61" spans="1:11" s="24" customFormat="1" ht="43.5" customHeight="1" x14ac:dyDescent="0.25">
      <c r="A61" s="23">
        <v>2014</v>
      </c>
      <c r="B61" s="4" t="s">
        <v>829</v>
      </c>
      <c r="C61" s="23" t="s">
        <v>49</v>
      </c>
      <c r="D61" s="23" t="s">
        <v>53</v>
      </c>
      <c r="E61" s="4" t="s">
        <v>33</v>
      </c>
      <c r="F61" s="4" t="s">
        <v>11</v>
      </c>
      <c r="G61" s="23" t="s">
        <v>59</v>
      </c>
      <c r="H61" s="4" t="s">
        <v>1070</v>
      </c>
      <c r="I61" s="4" t="s">
        <v>921</v>
      </c>
      <c r="J61" s="11">
        <v>1740</v>
      </c>
      <c r="K61" s="37"/>
    </row>
    <row r="62" spans="1:11" s="24" customFormat="1" ht="102.75" customHeight="1" x14ac:dyDescent="0.2">
      <c r="A62" s="23">
        <v>2014</v>
      </c>
      <c r="B62" s="23" t="s">
        <v>50</v>
      </c>
      <c r="C62" s="23" t="s">
        <v>4</v>
      </c>
      <c r="D62" s="23" t="s">
        <v>13</v>
      </c>
      <c r="E62" s="4" t="s">
        <v>965</v>
      </c>
      <c r="F62" s="13" t="s">
        <v>966</v>
      </c>
      <c r="G62" s="4" t="s">
        <v>967</v>
      </c>
      <c r="H62" s="25" t="s">
        <v>228</v>
      </c>
      <c r="I62" s="25" t="s">
        <v>1032</v>
      </c>
      <c r="J62" s="11">
        <v>270163</v>
      </c>
    </row>
    <row r="63" spans="1:11" s="24" customFormat="1" ht="80.25" customHeight="1" x14ac:dyDescent="0.2">
      <c r="A63" s="23">
        <v>2014</v>
      </c>
      <c r="B63" s="23" t="s">
        <v>50</v>
      </c>
      <c r="C63" s="23" t="s">
        <v>4</v>
      </c>
      <c r="D63" s="23" t="s">
        <v>0</v>
      </c>
      <c r="E63" s="4" t="s">
        <v>963</v>
      </c>
      <c r="F63" s="33" t="s">
        <v>1003</v>
      </c>
      <c r="G63" s="4">
        <v>47018130</v>
      </c>
      <c r="H63" s="4" t="s">
        <v>228</v>
      </c>
      <c r="I63" s="4" t="s">
        <v>1067</v>
      </c>
      <c r="J63" s="11">
        <v>554997</v>
      </c>
      <c r="K63" s="118"/>
    </row>
    <row r="64" spans="1:11" s="24" customFormat="1" ht="129.75" customHeight="1" x14ac:dyDescent="0.2">
      <c r="A64" s="23">
        <v>2014</v>
      </c>
      <c r="B64" s="23" t="s">
        <v>50</v>
      </c>
      <c r="C64" s="23" t="s">
        <v>4</v>
      </c>
      <c r="D64" s="23" t="s">
        <v>0</v>
      </c>
      <c r="E64" s="4" t="s">
        <v>965</v>
      </c>
      <c r="F64" s="33" t="s">
        <v>592</v>
      </c>
      <c r="G64" s="4">
        <v>6038092</v>
      </c>
      <c r="H64" s="4" t="s">
        <v>228</v>
      </c>
      <c r="I64" s="4" t="s">
        <v>1004</v>
      </c>
      <c r="J64" s="11">
        <v>139705</v>
      </c>
      <c r="K64" s="118"/>
    </row>
    <row r="65" spans="1:11" s="24" customFormat="1" ht="69.75" customHeight="1" x14ac:dyDescent="0.2">
      <c r="A65" s="4">
        <v>2014</v>
      </c>
      <c r="B65" s="4" t="s">
        <v>897</v>
      </c>
      <c r="C65" s="23" t="s">
        <v>3</v>
      </c>
      <c r="D65" s="23" t="s">
        <v>0</v>
      </c>
      <c r="E65" s="4" t="s">
        <v>14</v>
      </c>
      <c r="F65" s="29" t="s">
        <v>899</v>
      </c>
      <c r="G65" s="4">
        <v>3515423</v>
      </c>
      <c r="H65" s="4" t="s">
        <v>573</v>
      </c>
      <c r="I65" s="4" t="s">
        <v>932</v>
      </c>
      <c r="J65" s="11">
        <v>26919</v>
      </c>
    </row>
    <row r="66" spans="1:11" s="24" customFormat="1" ht="43.5" customHeight="1" x14ac:dyDescent="0.2">
      <c r="A66" s="23">
        <v>2014</v>
      </c>
      <c r="B66" s="23" t="s">
        <v>50</v>
      </c>
      <c r="C66" s="23" t="s">
        <v>8</v>
      </c>
      <c r="D66" s="23" t="s">
        <v>13</v>
      </c>
      <c r="E66" s="4" t="s">
        <v>12</v>
      </c>
      <c r="F66" s="13" t="s">
        <v>232</v>
      </c>
      <c r="G66" s="13">
        <v>6035032</v>
      </c>
      <c r="H66" s="4" t="s">
        <v>66</v>
      </c>
      <c r="I66" s="4" t="s">
        <v>1033</v>
      </c>
      <c r="J66" s="11">
        <v>18308</v>
      </c>
    </row>
    <row r="67" spans="1:11" s="24" customFormat="1" ht="64.5" customHeight="1" x14ac:dyDescent="0.2">
      <c r="A67" s="23">
        <v>2014</v>
      </c>
      <c r="B67" s="4" t="s">
        <v>829</v>
      </c>
      <c r="C67" s="23" t="s">
        <v>49</v>
      </c>
      <c r="D67" s="23" t="s">
        <v>53</v>
      </c>
      <c r="E67" s="4" t="s">
        <v>56</v>
      </c>
      <c r="F67" s="13" t="s">
        <v>873</v>
      </c>
      <c r="G67" s="4">
        <v>8732622</v>
      </c>
      <c r="H67" s="4" t="s">
        <v>122</v>
      </c>
      <c r="I67" s="4" t="s">
        <v>929</v>
      </c>
      <c r="J67" s="11">
        <v>10217</v>
      </c>
      <c r="K67" s="117"/>
    </row>
    <row r="68" spans="1:11" s="24" customFormat="1" ht="52.5" customHeight="1" x14ac:dyDescent="0.25">
      <c r="A68" s="23">
        <v>2014</v>
      </c>
      <c r="B68" s="4" t="s">
        <v>829</v>
      </c>
      <c r="C68" s="23" t="s">
        <v>49</v>
      </c>
      <c r="D68" s="23" t="s">
        <v>53</v>
      </c>
      <c r="E68" s="4" t="s">
        <v>33</v>
      </c>
      <c r="F68" s="4" t="s">
        <v>11</v>
      </c>
      <c r="G68" s="23" t="s">
        <v>59</v>
      </c>
      <c r="H68" s="4" t="s">
        <v>122</v>
      </c>
      <c r="I68" s="4" t="s">
        <v>894</v>
      </c>
      <c r="J68" s="11">
        <v>3393</v>
      </c>
      <c r="K68" s="37"/>
    </row>
    <row r="69" spans="1:11" s="24" customFormat="1" ht="48" customHeight="1" x14ac:dyDescent="0.25">
      <c r="A69" s="23">
        <v>2014</v>
      </c>
      <c r="B69" s="4" t="s">
        <v>829</v>
      </c>
      <c r="C69" s="23" t="s">
        <v>49</v>
      </c>
      <c r="D69" s="23" t="s">
        <v>53</v>
      </c>
      <c r="E69" s="4" t="s">
        <v>33</v>
      </c>
      <c r="F69" s="4" t="s">
        <v>11</v>
      </c>
      <c r="G69" s="23" t="s">
        <v>59</v>
      </c>
      <c r="H69" s="4" t="s">
        <v>122</v>
      </c>
      <c r="I69" s="4" t="s">
        <v>922</v>
      </c>
      <c r="J69" s="11">
        <v>720</v>
      </c>
      <c r="K69" s="37"/>
    </row>
    <row r="70" spans="1:11" s="24" customFormat="1" ht="52.5" customHeight="1" x14ac:dyDescent="0.2">
      <c r="A70" s="23">
        <v>2014</v>
      </c>
      <c r="B70" s="23" t="s">
        <v>50</v>
      </c>
      <c r="C70" s="23" t="s">
        <v>49</v>
      </c>
      <c r="D70" s="23" t="s">
        <v>13</v>
      </c>
      <c r="E70" s="4" t="s">
        <v>33</v>
      </c>
      <c r="F70" s="24" t="s">
        <v>11</v>
      </c>
      <c r="G70" s="4" t="s">
        <v>59</v>
      </c>
      <c r="H70" s="4" t="s">
        <v>979</v>
      </c>
      <c r="I70" s="4" t="s">
        <v>1044</v>
      </c>
      <c r="J70" s="11">
        <v>7835</v>
      </c>
      <c r="K70" s="117"/>
    </row>
    <row r="71" spans="1:11" s="24" customFormat="1" ht="36.75" customHeight="1" x14ac:dyDescent="0.2">
      <c r="A71" s="23">
        <v>2014</v>
      </c>
      <c r="B71" s="23" t="s">
        <v>50</v>
      </c>
      <c r="C71" s="23" t="s">
        <v>4</v>
      </c>
      <c r="D71" s="23" t="s">
        <v>13</v>
      </c>
      <c r="E71" s="25" t="s">
        <v>38</v>
      </c>
      <c r="F71" s="27" t="s">
        <v>962</v>
      </c>
      <c r="G71" s="30">
        <v>6039239</v>
      </c>
      <c r="H71" s="25" t="s">
        <v>1</v>
      </c>
      <c r="I71" s="25" t="s">
        <v>1028</v>
      </c>
      <c r="J71" s="121">
        <v>73152</v>
      </c>
      <c r="K71" s="5"/>
    </row>
    <row r="72" spans="1:11" s="24" customFormat="1" ht="84.75" customHeight="1" x14ac:dyDescent="0.2">
      <c r="A72" s="23">
        <v>2014</v>
      </c>
      <c r="B72" s="23" t="s">
        <v>50</v>
      </c>
      <c r="C72" s="23" t="s">
        <v>49</v>
      </c>
      <c r="D72" s="23" t="s">
        <v>51</v>
      </c>
      <c r="E72" s="4" t="s">
        <v>19</v>
      </c>
      <c r="F72" s="110" t="s">
        <v>997</v>
      </c>
      <c r="G72" s="4" t="s">
        <v>998</v>
      </c>
      <c r="H72" s="4" t="s">
        <v>1</v>
      </c>
      <c r="I72" s="4" t="s">
        <v>1062</v>
      </c>
      <c r="J72" s="11">
        <v>95860</v>
      </c>
      <c r="K72" s="118"/>
    </row>
    <row r="73" spans="1:11" s="24" customFormat="1" ht="71.25" customHeight="1" x14ac:dyDescent="0.2">
      <c r="A73" s="23">
        <v>2014</v>
      </c>
      <c r="B73" s="23" t="s">
        <v>50</v>
      </c>
      <c r="C73" s="23" t="s">
        <v>8</v>
      </c>
      <c r="D73" s="23" t="s">
        <v>51</v>
      </c>
      <c r="E73" s="4" t="s">
        <v>60</v>
      </c>
      <c r="F73" s="13" t="s">
        <v>260</v>
      </c>
      <c r="G73" s="4">
        <v>6034913</v>
      </c>
      <c r="H73" s="4" t="s">
        <v>67</v>
      </c>
      <c r="I73" s="4" t="s">
        <v>1055</v>
      </c>
      <c r="J73" s="11">
        <v>64739</v>
      </c>
      <c r="K73" s="118"/>
    </row>
    <row r="74" spans="1:11" s="24" customFormat="1" ht="77.25" customHeight="1" x14ac:dyDescent="0.2">
      <c r="A74" s="23">
        <v>2014</v>
      </c>
      <c r="B74" s="23" t="s">
        <v>50</v>
      </c>
      <c r="C74" s="23" t="s">
        <v>49</v>
      </c>
      <c r="D74" s="23" t="s">
        <v>51</v>
      </c>
      <c r="E74" s="4" t="s">
        <v>19</v>
      </c>
      <c r="F74" s="110" t="s">
        <v>994</v>
      </c>
      <c r="G74" s="4" t="s">
        <v>995</v>
      </c>
      <c r="H74" s="4" t="s">
        <v>996</v>
      </c>
      <c r="I74" s="4" t="s">
        <v>1061</v>
      </c>
      <c r="J74" s="11">
        <v>171353</v>
      </c>
      <c r="K74" s="118"/>
    </row>
    <row r="75" spans="1:11" s="24" customFormat="1" ht="57" customHeight="1" x14ac:dyDescent="0.2">
      <c r="A75" s="4">
        <v>2014</v>
      </c>
      <c r="B75" s="4" t="s">
        <v>897</v>
      </c>
      <c r="C75" s="23" t="s">
        <v>8</v>
      </c>
      <c r="D75" s="23" t="s">
        <v>0</v>
      </c>
      <c r="E75" s="25" t="s">
        <v>722</v>
      </c>
      <c r="F75" s="60" t="s">
        <v>837</v>
      </c>
      <c r="G75" s="25" t="s">
        <v>838</v>
      </c>
      <c r="H75" s="25" t="s">
        <v>173</v>
      </c>
      <c r="I75" s="25" t="s">
        <v>887</v>
      </c>
      <c r="J75" s="62">
        <v>7258</v>
      </c>
    </row>
    <row r="76" spans="1:11" s="24" customFormat="1" ht="65.25" customHeight="1" x14ac:dyDescent="0.2">
      <c r="A76" s="4">
        <v>2014</v>
      </c>
      <c r="B76" s="4" t="s">
        <v>897</v>
      </c>
      <c r="C76" s="23" t="s">
        <v>3</v>
      </c>
      <c r="D76" s="23" t="s">
        <v>0</v>
      </c>
      <c r="E76" s="4" t="s">
        <v>559</v>
      </c>
      <c r="F76" s="33" t="s">
        <v>898</v>
      </c>
      <c r="G76" s="4">
        <v>6040397</v>
      </c>
      <c r="H76" s="4" t="s">
        <v>561</v>
      </c>
      <c r="I76" s="4" t="s">
        <v>930</v>
      </c>
      <c r="J76" s="11">
        <v>33978</v>
      </c>
    </row>
    <row r="77" spans="1:11" s="24" customFormat="1" ht="55.5" customHeight="1" x14ac:dyDescent="0.2">
      <c r="A77" s="23">
        <v>2014</v>
      </c>
      <c r="B77" s="23" t="s">
        <v>50</v>
      </c>
      <c r="C77" s="23" t="s">
        <v>49</v>
      </c>
      <c r="D77" s="23" t="s">
        <v>13</v>
      </c>
      <c r="E77" s="4" t="s">
        <v>24</v>
      </c>
      <c r="F77" s="126" t="s">
        <v>734</v>
      </c>
      <c r="G77" s="4" t="s">
        <v>735</v>
      </c>
      <c r="H77" s="4" t="s">
        <v>736</v>
      </c>
      <c r="I77" s="4" t="s">
        <v>1039</v>
      </c>
      <c r="J77" s="11">
        <v>5784</v>
      </c>
    </row>
    <row r="78" spans="1:11" s="24" customFormat="1" ht="53.25" customHeight="1" x14ac:dyDescent="0.2">
      <c r="A78" s="23">
        <v>2014</v>
      </c>
      <c r="B78" s="23" t="s">
        <v>50</v>
      </c>
      <c r="C78" s="23" t="s">
        <v>49</v>
      </c>
      <c r="D78" s="23" t="s">
        <v>13</v>
      </c>
      <c r="E78" s="4" t="s">
        <v>24</v>
      </c>
      <c r="F78" s="126" t="s">
        <v>738</v>
      </c>
      <c r="G78" s="4" t="s">
        <v>974</v>
      </c>
      <c r="H78" s="4" t="s">
        <v>736</v>
      </c>
      <c r="I78" s="4" t="s">
        <v>1040</v>
      </c>
      <c r="J78" s="11">
        <v>4745</v>
      </c>
      <c r="K78" s="127"/>
    </row>
    <row r="79" spans="1:11" s="24" customFormat="1" ht="91.5" customHeight="1" x14ac:dyDescent="0.2">
      <c r="A79" s="4">
        <v>2014</v>
      </c>
      <c r="B79" s="4" t="s">
        <v>48</v>
      </c>
      <c r="C79" s="4" t="s">
        <v>4</v>
      </c>
      <c r="D79" s="4" t="s">
        <v>13</v>
      </c>
      <c r="E79" s="4" t="s">
        <v>38</v>
      </c>
      <c r="F79" s="33" t="s">
        <v>806</v>
      </c>
      <c r="G79" s="4" t="s">
        <v>807</v>
      </c>
      <c r="H79" s="4" t="s">
        <v>808</v>
      </c>
      <c r="I79" s="30" t="s">
        <v>875</v>
      </c>
      <c r="J79" s="120">
        <v>17236</v>
      </c>
      <c r="K79" s="117"/>
    </row>
    <row r="80" spans="1:11" s="24" customFormat="1" ht="66" customHeight="1" x14ac:dyDescent="0.2">
      <c r="A80" s="4">
        <v>2014</v>
      </c>
      <c r="B80" s="4" t="s">
        <v>48</v>
      </c>
      <c r="C80" s="4" t="s">
        <v>4</v>
      </c>
      <c r="D80" s="4" t="s">
        <v>13</v>
      </c>
      <c r="E80" s="4" t="s">
        <v>38</v>
      </c>
      <c r="F80" s="33" t="s">
        <v>809</v>
      </c>
      <c r="G80" s="4">
        <v>3512674</v>
      </c>
      <c r="H80" s="4" t="s">
        <v>808</v>
      </c>
      <c r="I80" s="4" t="s">
        <v>910</v>
      </c>
      <c r="J80" s="120">
        <v>7653</v>
      </c>
      <c r="K80" s="117"/>
    </row>
    <row r="81" spans="1:11" s="24" customFormat="1" ht="66" customHeight="1" x14ac:dyDescent="0.2">
      <c r="A81" s="23">
        <v>2014</v>
      </c>
      <c r="B81" s="4" t="s">
        <v>829</v>
      </c>
      <c r="C81" s="23" t="s">
        <v>49</v>
      </c>
      <c r="D81" s="23" t="s">
        <v>53</v>
      </c>
      <c r="E81" s="4" t="s">
        <v>821</v>
      </c>
      <c r="F81" s="13" t="s">
        <v>865</v>
      </c>
      <c r="G81" s="4">
        <v>3514182</v>
      </c>
      <c r="H81" s="4" t="s">
        <v>638</v>
      </c>
      <c r="I81" s="4" t="s">
        <v>924</v>
      </c>
      <c r="J81" s="11">
        <v>1570</v>
      </c>
      <c r="K81" s="117"/>
    </row>
    <row r="82" spans="1:11" s="24" customFormat="1" ht="88.5" customHeight="1" x14ac:dyDescent="0.2">
      <c r="A82" s="23">
        <v>2014</v>
      </c>
      <c r="B82" s="4" t="s">
        <v>829</v>
      </c>
      <c r="C82" s="23" t="s">
        <v>49</v>
      </c>
      <c r="D82" s="23" t="s">
        <v>53</v>
      </c>
      <c r="E82" s="4" t="s">
        <v>821</v>
      </c>
      <c r="F82" s="4" t="s">
        <v>11</v>
      </c>
      <c r="G82" s="4" t="s">
        <v>142</v>
      </c>
      <c r="H82" s="4" t="s">
        <v>638</v>
      </c>
      <c r="I82" s="4" t="s">
        <v>895</v>
      </c>
      <c r="J82" s="11">
        <v>20814</v>
      </c>
      <c r="K82" s="117"/>
    </row>
    <row r="83" spans="1:11" s="24" customFormat="1" ht="36" customHeight="1" x14ac:dyDescent="0.2">
      <c r="A83" s="23">
        <v>2014</v>
      </c>
      <c r="B83" s="4" t="s">
        <v>829</v>
      </c>
      <c r="C83" s="23" t="s">
        <v>49</v>
      </c>
      <c r="D83" s="23" t="s">
        <v>53</v>
      </c>
      <c r="E83" s="4" t="s">
        <v>821</v>
      </c>
      <c r="F83" s="13" t="s">
        <v>867</v>
      </c>
      <c r="G83" s="4" t="s">
        <v>868</v>
      </c>
      <c r="H83" s="4" t="s">
        <v>638</v>
      </c>
      <c r="I83" s="4" t="s">
        <v>926</v>
      </c>
      <c r="J83" s="11">
        <v>1531</v>
      </c>
      <c r="K83" s="117"/>
    </row>
    <row r="84" spans="1:11" s="24" customFormat="1" ht="78" customHeight="1" x14ac:dyDescent="0.2">
      <c r="A84" s="23">
        <v>2014</v>
      </c>
      <c r="B84" s="23" t="s">
        <v>50</v>
      </c>
      <c r="C84" s="23" t="s">
        <v>8</v>
      </c>
      <c r="D84" s="23" t="s">
        <v>13</v>
      </c>
      <c r="E84" s="4" t="s">
        <v>722</v>
      </c>
      <c r="F84" s="13" t="s">
        <v>969</v>
      </c>
      <c r="G84" s="13" t="s">
        <v>970</v>
      </c>
      <c r="H84" s="4" t="s">
        <v>971</v>
      </c>
      <c r="I84" s="4" t="s">
        <v>1035</v>
      </c>
      <c r="J84" s="11">
        <f>10074+8141</f>
        <v>18215</v>
      </c>
    </row>
    <row r="85" spans="1:11" s="24" customFormat="1" ht="87" customHeight="1" x14ac:dyDescent="0.2">
      <c r="A85" s="23">
        <v>2014</v>
      </c>
      <c r="B85" s="4" t="s">
        <v>829</v>
      </c>
      <c r="C85" s="23" t="s">
        <v>8</v>
      </c>
      <c r="D85" s="23" t="s">
        <v>53</v>
      </c>
      <c r="E85" s="4" t="s">
        <v>69</v>
      </c>
      <c r="F85" s="29" t="s">
        <v>854</v>
      </c>
      <c r="G85" s="4" t="s">
        <v>142</v>
      </c>
      <c r="H85" s="4" t="s">
        <v>855</v>
      </c>
      <c r="I85" s="4" t="s">
        <v>918</v>
      </c>
      <c r="J85" s="11">
        <v>2001</v>
      </c>
      <c r="K85" s="117"/>
    </row>
    <row r="86" spans="1:11" s="24" customFormat="1" ht="63" customHeight="1" x14ac:dyDescent="0.2">
      <c r="A86" s="4">
        <v>2014</v>
      </c>
      <c r="B86" s="4" t="s">
        <v>897</v>
      </c>
      <c r="C86" s="23" t="s">
        <v>49</v>
      </c>
      <c r="D86" s="23" t="s">
        <v>0</v>
      </c>
      <c r="E86" s="4" t="s">
        <v>56</v>
      </c>
      <c r="F86" s="126" t="s">
        <v>851</v>
      </c>
      <c r="G86" s="4">
        <v>6039411</v>
      </c>
      <c r="H86" s="4" t="s">
        <v>103</v>
      </c>
      <c r="I86" s="4" t="s">
        <v>942</v>
      </c>
      <c r="J86" s="11">
        <v>190037</v>
      </c>
    </row>
    <row r="87" spans="1:11" s="24" customFormat="1" ht="58.5" customHeight="1" x14ac:dyDescent="0.2">
      <c r="A87" s="23">
        <v>2014</v>
      </c>
      <c r="B87" s="23" t="s">
        <v>50</v>
      </c>
      <c r="C87" s="23" t="s">
        <v>49</v>
      </c>
      <c r="D87" s="23" t="s">
        <v>13</v>
      </c>
      <c r="E87" s="4" t="s">
        <v>33</v>
      </c>
      <c r="F87" s="24" t="s">
        <v>11</v>
      </c>
      <c r="G87" s="4" t="s">
        <v>59</v>
      </c>
      <c r="H87" s="4" t="s">
        <v>249</v>
      </c>
      <c r="I87" s="4" t="s">
        <v>1045</v>
      </c>
      <c r="J87" s="11">
        <v>2697</v>
      </c>
      <c r="K87" s="117"/>
    </row>
    <row r="88" spans="1:11" s="24" customFormat="1" ht="53.25" customHeight="1" x14ac:dyDescent="0.2">
      <c r="A88" s="4">
        <v>2014</v>
      </c>
      <c r="B88" s="4" t="s">
        <v>48</v>
      </c>
      <c r="C88" s="4" t="s">
        <v>4</v>
      </c>
      <c r="D88" s="4" t="s">
        <v>13</v>
      </c>
      <c r="E88" s="4" t="s">
        <v>38</v>
      </c>
      <c r="F88" s="27" t="s">
        <v>520</v>
      </c>
      <c r="G88" s="23">
        <v>3500719</v>
      </c>
      <c r="H88" s="4" t="s">
        <v>521</v>
      </c>
      <c r="I88" s="4" t="s">
        <v>911</v>
      </c>
      <c r="J88" s="5">
        <v>153</v>
      </c>
      <c r="K88" s="117"/>
    </row>
    <row r="89" spans="1:11" s="24" customFormat="1" ht="75" customHeight="1" x14ac:dyDescent="0.2">
      <c r="A89" s="23">
        <v>2014</v>
      </c>
      <c r="B89" s="23" t="s">
        <v>50</v>
      </c>
      <c r="C89" s="23" t="s">
        <v>4</v>
      </c>
      <c r="D89" s="23" t="s">
        <v>13</v>
      </c>
      <c r="E89" s="25" t="s">
        <v>38</v>
      </c>
      <c r="F89" s="27" t="s">
        <v>866</v>
      </c>
      <c r="G89" s="30">
        <v>6040046</v>
      </c>
      <c r="H89" s="25" t="s">
        <v>521</v>
      </c>
      <c r="I89" s="25" t="s">
        <v>953</v>
      </c>
      <c r="J89" s="121">
        <v>78431</v>
      </c>
      <c r="K89" s="5"/>
    </row>
    <row r="90" spans="1:11" s="24" customFormat="1" ht="57" customHeight="1" x14ac:dyDescent="0.2">
      <c r="A90" s="23">
        <v>2014</v>
      </c>
      <c r="B90" s="23" t="s">
        <v>50</v>
      </c>
      <c r="C90" s="23" t="s">
        <v>49</v>
      </c>
      <c r="D90" s="23" t="s">
        <v>13</v>
      </c>
      <c r="E90" s="4" t="s">
        <v>33</v>
      </c>
      <c r="F90" s="24" t="s">
        <v>11</v>
      </c>
      <c r="G90" s="4" t="s">
        <v>59</v>
      </c>
      <c r="H90" s="4" t="s">
        <v>36</v>
      </c>
      <c r="I90" s="4" t="s">
        <v>1046</v>
      </c>
      <c r="J90" s="11">
        <v>1287</v>
      </c>
      <c r="K90" s="117"/>
    </row>
    <row r="91" spans="1:11" s="24" customFormat="1" ht="75" customHeight="1" x14ac:dyDescent="0.2">
      <c r="A91" s="4">
        <v>2014</v>
      </c>
      <c r="B91" s="4" t="s">
        <v>897</v>
      </c>
      <c r="C91" s="23" t="s">
        <v>3</v>
      </c>
      <c r="D91" s="23" t="s">
        <v>0</v>
      </c>
      <c r="E91" s="4" t="s">
        <v>79</v>
      </c>
      <c r="F91" s="27" t="s">
        <v>331</v>
      </c>
      <c r="G91" s="23">
        <v>6034590</v>
      </c>
      <c r="H91" s="4" t="s">
        <v>146</v>
      </c>
      <c r="I91" s="13" t="s">
        <v>931</v>
      </c>
      <c r="J91" s="11">
        <v>8700</v>
      </c>
    </row>
    <row r="92" spans="1:11" s="24" customFormat="1" ht="59.25" customHeight="1" x14ac:dyDescent="0.2">
      <c r="A92" s="4">
        <v>2014</v>
      </c>
      <c r="B92" s="4" t="s">
        <v>897</v>
      </c>
      <c r="C92" s="23" t="s">
        <v>49</v>
      </c>
      <c r="D92" s="23" t="s">
        <v>0</v>
      </c>
      <c r="E92" s="4" t="s">
        <v>20</v>
      </c>
      <c r="F92" s="55" t="s">
        <v>852</v>
      </c>
      <c r="G92" s="25" t="s">
        <v>853</v>
      </c>
      <c r="H92" s="25" t="s">
        <v>146</v>
      </c>
      <c r="I92" s="25" t="s">
        <v>893</v>
      </c>
      <c r="J92" s="11">
        <v>71207</v>
      </c>
    </row>
    <row r="93" spans="1:11" s="24" customFormat="1" ht="48" customHeight="1" x14ac:dyDescent="0.2">
      <c r="A93" s="4">
        <v>2014</v>
      </c>
      <c r="B93" s="4" t="s">
        <v>48</v>
      </c>
      <c r="C93" s="4" t="s">
        <v>4</v>
      </c>
      <c r="D93" s="4" t="s">
        <v>13</v>
      </c>
      <c r="E93" s="4" t="s">
        <v>38</v>
      </c>
      <c r="F93" s="33" t="s">
        <v>534</v>
      </c>
      <c r="G93" s="4">
        <v>6037312</v>
      </c>
      <c r="H93" s="4" t="s">
        <v>786</v>
      </c>
      <c r="I93" s="4" t="s">
        <v>876</v>
      </c>
      <c r="J93" s="120">
        <v>84104</v>
      </c>
      <c r="K93" s="117"/>
    </row>
    <row r="94" spans="1:11" s="24" customFormat="1" ht="88.5" customHeight="1" x14ac:dyDescent="0.2">
      <c r="A94" s="4">
        <v>2014</v>
      </c>
      <c r="B94" s="4" t="s">
        <v>48</v>
      </c>
      <c r="C94" s="4" t="s">
        <v>4</v>
      </c>
      <c r="D94" s="4" t="s">
        <v>13</v>
      </c>
      <c r="E94" s="4" t="s">
        <v>77</v>
      </c>
      <c r="F94" s="33" t="s">
        <v>815</v>
      </c>
      <c r="G94" s="4">
        <v>6039801</v>
      </c>
      <c r="H94" s="4" t="s">
        <v>117</v>
      </c>
      <c r="I94" s="4" t="s">
        <v>879</v>
      </c>
      <c r="J94" s="120">
        <v>19556</v>
      </c>
      <c r="K94" s="117"/>
    </row>
    <row r="95" spans="1:11" s="24" customFormat="1" ht="107.25" customHeight="1" x14ac:dyDescent="0.2">
      <c r="A95" s="4">
        <v>2014</v>
      </c>
      <c r="B95" s="4" t="s">
        <v>897</v>
      </c>
      <c r="C95" s="23" t="s">
        <v>26</v>
      </c>
      <c r="D95" s="23" t="s">
        <v>0</v>
      </c>
      <c r="E95" s="25" t="s">
        <v>39</v>
      </c>
      <c r="F95" s="13" t="s">
        <v>583</v>
      </c>
      <c r="G95" s="4">
        <v>6038673</v>
      </c>
      <c r="H95" s="4" t="s">
        <v>212</v>
      </c>
      <c r="I95" s="4" t="s">
        <v>892</v>
      </c>
      <c r="J95" s="62">
        <v>44774</v>
      </c>
    </row>
    <row r="96" spans="1:11" s="24" customFormat="1" ht="62.25" customHeight="1" x14ac:dyDescent="0.2">
      <c r="A96" s="4">
        <v>2014</v>
      </c>
      <c r="B96" s="4" t="s">
        <v>897</v>
      </c>
      <c r="C96" s="23" t="s">
        <v>8</v>
      </c>
      <c r="D96" s="23" t="s">
        <v>0</v>
      </c>
      <c r="E96" s="25" t="s">
        <v>234</v>
      </c>
      <c r="F96" s="55" t="s">
        <v>839</v>
      </c>
      <c r="G96" s="4">
        <v>6038222</v>
      </c>
      <c r="H96" s="4" t="s">
        <v>840</v>
      </c>
      <c r="I96" s="4" t="s">
        <v>888</v>
      </c>
      <c r="J96" s="62">
        <v>280150</v>
      </c>
    </row>
    <row r="97" spans="1:11" s="24" customFormat="1" ht="111" customHeight="1" x14ac:dyDescent="0.2">
      <c r="A97" s="23">
        <v>2014</v>
      </c>
      <c r="B97" s="23" t="s">
        <v>50</v>
      </c>
      <c r="C97" s="23" t="s">
        <v>49</v>
      </c>
      <c r="D97" s="23" t="s">
        <v>51</v>
      </c>
      <c r="E97" s="4" t="s">
        <v>993</v>
      </c>
      <c r="F97" s="13" t="s">
        <v>264</v>
      </c>
      <c r="G97" s="13">
        <v>6034495</v>
      </c>
      <c r="H97" s="4" t="s">
        <v>147</v>
      </c>
      <c r="I97" s="4" t="s">
        <v>1058</v>
      </c>
      <c r="J97" s="11">
        <v>222549</v>
      </c>
      <c r="K97" s="118"/>
    </row>
    <row r="98" spans="1:11" s="24" customFormat="1" ht="69.75" customHeight="1" x14ac:dyDescent="0.2">
      <c r="A98" s="23">
        <v>2014</v>
      </c>
      <c r="B98" s="23" t="s">
        <v>50</v>
      </c>
      <c r="C98" s="23" t="s">
        <v>49</v>
      </c>
      <c r="D98" s="23" t="s">
        <v>51</v>
      </c>
      <c r="E98" s="4" t="s">
        <v>993</v>
      </c>
      <c r="F98" s="13" t="s">
        <v>265</v>
      </c>
      <c r="G98" s="13">
        <v>6035894</v>
      </c>
      <c r="H98" s="4" t="s">
        <v>147</v>
      </c>
      <c r="I98" s="4" t="s">
        <v>1059</v>
      </c>
      <c r="J98" s="11">
        <v>895</v>
      </c>
      <c r="K98" s="118"/>
    </row>
    <row r="99" spans="1:11" s="24" customFormat="1" ht="42" customHeight="1" x14ac:dyDescent="0.2">
      <c r="A99" s="23">
        <v>2014</v>
      </c>
      <c r="B99" s="23" t="s">
        <v>50</v>
      </c>
      <c r="C99" s="23" t="s">
        <v>49</v>
      </c>
      <c r="D99" s="23" t="s">
        <v>13</v>
      </c>
      <c r="E99" s="4" t="s">
        <v>19</v>
      </c>
      <c r="F99" s="119" t="s">
        <v>983</v>
      </c>
      <c r="G99" s="4" t="s">
        <v>984</v>
      </c>
      <c r="H99" s="4" t="s">
        <v>44</v>
      </c>
      <c r="I99" s="4" t="s">
        <v>1052</v>
      </c>
      <c r="J99" s="11">
        <v>52027</v>
      </c>
      <c r="K99" s="118"/>
    </row>
    <row r="100" spans="1:11" s="24" customFormat="1" ht="54" customHeight="1" x14ac:dyDescent="0.2">
      <c r="A100" s="4">
        <v>2014</v>
      </c>
      <c r="B100" s="4" t="s">
        <v>48</v>
      </c>
      <c r="C100" s="4" t="s">
        <v>4</v>
      </c>
      <c r="D100" s="4" t="s">
        <v>13</v>
      </c>
      <c r="E100" s="4" t="s">
        <v>38</v>
      </c>
      <c r="F100" s="33" t="s">
        <v>804</v>
      </c>
      <c r="G100" s="4" t="s">
        <v>805</v>
      </c>
      <c r="H100" s="4" t="s">
        <v>44</v>
      </c>
      <c r="I100" s="4" t="s">
        <v>907</v>
      </c>
      <c r="J100" s="120">
        <v>1600</v>
      </c>
      <c r="K100" s="117"/>
    </row>
    <row r="101" spans="1:11" s="24" customFormat="1" ht="50.1" customHeight="1" x14ac:dyDescent="0.2">
      <c r="A101" s="23">
        <v>2014</v>
      </c>
      <c r="B101" s="23" t="s">
        <v>50</v>
      </c>
      <c r="C101" s="23" t="s">
        <v>4</v>
      </c>
      <c r="D101" s="23" t="s">
        <v>13</v>
      </c>
      <c r="E101" s="4" t="s">
        <v>965</v>
      </c>
      <c r="F101" s="13" t="s">
        <v>231</v>
      </c>
      <c r="G101" s="23">
        <v>6035619</v>
      </c>
      <c r="H101" s="25" t="s">
        <v>44</v>
      </c>
      <c r="I101" s="25" t="s">
        <v>287</v>
      </c>
      <c r="J101" s="11">
        <v>16200</v>
      </c>
    </row>
    <row r="102" spans="1:11" s="24" customFormat="1" ht="42" customHeight="1" x14ac:dyDescent="0.2">
      <c r="A102" s="23">
        <v>2014</v>
      </c>
      <c r="B102" s="23" t="s">
        <v>50</v>
      </c>
      <c r="C102" s="23" t="s">
        <v>8</v>
      </c>
      <c r="D102" s="23" t="s">
        <v>13</v>
      </c>
      <c r="E102" s="4" t="s">
        <v>234</v>
      </c>
      <c r="F102" s="13" t="s">
        <v>972</v>
      </c>
      <c r="G102" s="13">
        <v>3507762</v>
      </c>
      <c r="H102" s="4" t="s">
        <v>973</v>
      </c>
      <c r="I102" s="4" t="s">
        <v>1036</v>
      </c>
      <c r="J102" s="11">
        <v>1550</v>
      </c>
    </row>
    <row r="103" spans="1:11" s="127" customFormat="1" ht="69" customHeight="1" x14ac:dyDescent="0.2">
      <c r="A103" s="4">
        <v>2014</v>
      </c>
      <c r="B103" s="4" t="s">
        <v>48</v>
      </c>
      <c r="C103" s="4" t="s">
        <v>4</v>
      </c>
      <c r="D103" s="4" t="s">
        <v>13</v>
      </c>
      <c r="E103" s="4" t="s">
        <v>38</v>
      </c>
      <c r="F103" s="33" t="s">
        <v>810</v>
      </c>
      <c r="G103" s="4" t="s">
        <v>811</v>
      </c>
      <c r="H103" s="4" t="s">
        <v>471</v>
      </c>
      <c r="I103" s="4" t="s">
        <v>912</v>
      </c>
      <c r="J103" s="120">
        <v>5953</v>
      </c>
      <c r="K103" s="117"/>
    </row>
    <row r="104" spans="1:11" s="24" customFormat="1" ht="81.75" customHeight="1" x14ac:dyDescent="0.2">
      <c r="A104" s="4">
        <v>2014</v>
      </c>
      <c r="B104" s="4" t="s">
        <v>897</v>
      </c>
      <c r="C104" s="23" t="s">
        <v>3</v>
      </c>
      <c r="D104" s="23" t="s">
        <v>0</v>
      </c>
      <c r="E104" s="4" t="s">
        <v>14</v>
      </c>
      <c r="F104" s="29" t="s">
        <v>830</v>
      </c>
      <c r="G104" s="4">
        <v>3509969</v>
      </c>
      <c r="H104" s="4" t="s">
        <v>104</v>
      </c>
      <c r="I104" s="4" t="s">
        <v>883</v>
      </c>
      <c r="J104" s="11">
        <v>5396</v>
      </c>
    </row>
    <row r="105" spans="1:11" s="24" customFormat="1" ht="64.5" customHeight="1" x14ac:dyDescent="0.2">
      <c r="A105" s="4">
        <v>2014</v>
      </c>
      <c r="B105" s="4" t="s">
        <v>897</v>
      </c>
      <c r="C105" s="23" t="s">
        <v>45</v>
      </c>
      <c r="D105" s="23" t="s">
        <v>0</v>
      </c>
      <c r="E105" s="25" t="s">
        <v>92</v>
      </c>
      <c r="F105" s="60" t="s">
        <v>592</v>
      </c>
      <c r="G105" s="129">
        <v>6038091</v>
      </c>
      <c r="H105" s="130" t="s">
        <v>104</v>
      </c>
      <c r="I105" s="4" t="s">
        <v>936</v>
      </c>
      <c r="J105" s="11">
        <v>10131</v>
      </c>
    </row>
    <row r="106" spans="1:11" s="24" customFormat="1" ht="63" customHeight="1" x14ac:dyDescent="0.2">
      <c r="A106" s="4">
        <v>2014</v>
      </c>
      <c r="B106" s="4" t="s">
        <v>48</v>
      </c>
      <c r="C106" s="4" t="s">
        <v>49</v>
      </c>
      <c r="D106" s="4" t="s">
        <v>13</v>
      </c>
      <c r="E106" s="4" t="s">
        <v>19</v>
      </c>
      <c r="F106" s="33" t="s">
        <v>556</v>
      </c>
      <c r="G106" s="4" t="s">
        <v>557</v>
      </c>
      <c r="H106" s="4" t="s">
        <v>105</v>
      </c>
      <c r="I106" s="82" t="s">
        <v>915</v>
      </c>
      <c r="J106" s="131">
        <v>86843</v>
      </c>
      <c r="K106" s="117"/>
    </row>
    <row r="107" spans="1:11" s="24" customFormat="1" ht="87" customHeight="1" x14ac:dyDescent="0.2">
      <c r="A107" s="4">
        <v>2014</v>
      </c>
      <c r="B107" s="4" t="s">
        <v>48</v>
      </c>
      <c r="C107" s="4" t="s">
        <v>795</v>
      </c>
      <c r="D107" s="4" t="s">
        <v>13</v>
      </c>
      <c r="E107" s="4" t="s">
        <v>32</v>
      </c>
      <c r="F107" s="132" t="s">
        <v>796</v>
      </c>
      <c r="G107" s="4">
        <v>6038869</v>
      </c>
      <c r="H107" s="4" t="s">
        <v>123</v>
      </c>
      <c r="I107" s="4" t="s">
        <v>874</v>
      </c>
      <c r="J107" s="133">
        <v>112348</v>
      </c>
      <c r="K107" s="117"/>
    </row>
    <row r="108" spans="1:11" s="24" customFormat="1" ht="42" customHeight="1" x14ac:dyDescent="0.2">
      <c r="A108" s="4">
        <v>2014</v>
      </c>
      <c r="B108" s="4" t="s">
        <v>48</v>
      </c>
      <c r="C108" s="4" t="s">
        <v>795</v>
      </c>
      <c r="D108" s="4" t="s">
        <v>13</v>
      </c>
      <c r="E108" s="4" t="s">
        <v>14</v>
      </c>
      <c r="F108" s="29" t="s">
        <v>800</v>
      </c>
      <c r="G108" s="4">
        <v>3509265</v>
      </c>
      <c r="H108" s="4" t="s">
        <v>1071</v>
      </c>
      <c r="I108" s="4" t="s">
        <v>903</v>
      </c>
      <c r="J108" s="133">
        <v>2015</v>
      </c>
      <c r="K108" s="117"/>
    </row>
    <row r="109" spans="1:11" s="24" customFormat="1" ht="76.5" customHeight="1" x14ac:dyDescent="0.2">
      <c r="A109" s="4">
        <v>2014</v>
      </c>
      <c r="B109" s="4" t="s">
        <v>897</v>
      </c>
      <c r="C109" s="23" t="s">
        <v>26</v>
      </c>
      <c r="D109" s="23" t="s">
        <v>0</v>
      </c>
      <c r="E109" s="25" t="s">
        <v>846</v>
      </c>
      <c r="F109" s="25" t="s">
        <v>847</v>
      </c>
      <c r="G109" s="129">
        <v>8820163</v>
      </c>
      <c r="H109" s="130" t="s">
        <v>787</v>
      </c>
      <c r="I109" s="130" t="s">
        <v>891</v>
      </c>
      <c r="J109" s="62">
        <v>19334</v>
      </c>
    </row>
    <row r="110" spans="1:11" s="24" customFormat="1" ht="59.25" customHeight="1" x14ac:dyDescent="0.2">
      <c r="A110" s="4">
        <v>2014</v>
      </c>
      <c r="B110" s="4" t="s">
        <v>897</v>
      </c>
      <c r="C110" s="23" t="s">
        <v>94</v>
      </c>
      <c r="D110" s="23" t="s">
        <v>0</v>
      </c>
      <c r="E110" s="25" t="s">
        <v>856</v>
      </c>
      <c r="F110" s="55" t="s">
        <v>900</v>
      </c>
      <c r="G110" s="4" t="s">
        <v>901</v>
      </c>
      <c r="H110" s="130" t="s">
        <v>787</v>
      </c>
      <c r="I110" s="25" t="s">
        <v>934</v>
      </c>
      <c r="J110" s="11">
        <v>8141</v>
      </c>
    </row>
    <row r="111" spans="1:11" s="24" customFormat="1" ht="64.5" customHeight="1" x14ac:dyDescent="0.2">
      <c r="A111" s="4">
        <v>2014</v>
      </c>
      <c r="B111" s="4" t="s">
        <v>897</v>
      </c>
      <c r="C111" s="23" t="s">
        <v>45</v>
      </c>
      <c r="D111" s="23" t="s">
        <v>0</v>
      </c>
      <c r="E111" s="25" t="s">
        <v>92</v>
      </c>
      <c r="F111" s="60" t="s">
        <v>848</v>
      </c>
      <c r="G111" s="129">
        <v>8846215</v>
      </c>
      <c r="H111" s="130" t="s">
        <v>787</v>
      </c>
      <c r="I111" s="4" t="s">
        <v>935</v>
      </c>
      <c r="J111" s="11">
        <v>22489</v>
      </c>
    </row>
    <row r="112" spans="1:11" s="24" customFormat="1" ht="72.75" customHeight="1" x14ac:dyDescent="0.25">
      <c r="A112" s="23">
        <v>2014</v>
      </c>
      <c r="B112" s="4" t="s">
        <v>829</v>
      </c>
      <c r="C112" s="23" t="s">
        <v>45</v>
      </c>
      <c r="D112" s="23" t="s">
        <v>53</v>
      </c>
      <c r="E112" s="4" t="s">
        <v>69</v>
      </c>
      <c r="F112" s="134" t="s">
        <v>346</v>
      </c>
      <c r="G112" s="4">
        <v>6035311</v>
      </c>
      <c r="H112" s="4" t="s">
        <v>124</v>
      </c>
      <c r="I112" s="4" t="s">
        <v>627</v>
      </c>
      <c r="J112" s="125">
        <v>15695</v>
      </c>
      <c r="K112" s="37"/>
    </row>
    <row r="113" spans="1:11" s="24" customFormat="1" ht="63" customHeight="1" x14ac:dyDescent="0.2">
      <c r="A113" s="23">
        <v>2014</v>
      </c>
      <c r="B113" s="23" t="s">
        <v>50</v>
      </c>
      <c r="C113" s="23" t="s">
        <v>49</v>
      </c>
      <c r="D113" s="23" t="s">
        <v>13</v>
      </c>
      <c r="E113" s="4" t="s">
        <v>33</v>
      </c>
      <c r="F113" s="24" t="s">
        <v>980</v>
      </c>
      <c r="G113" s="4" t="s">
        <v>55</v>
      </c>
      <c r="H113" s="4" t="s">
        <v>106</v>
      </c>
      <c r="I113" s="4" t="s">
        <v>1047</v>
      </c>
      <c r="J113" s="11">
        <v>1400</v>
      </c>
      <c r="K113" s="118"/>
    </row>
    <row r="114" spans="1:11" s="24" customFormat="1" ht="55.5" customHeight="1" x14ac:dyDescent="0.2">
      <c r="A114" s="23">
        <v>2014</v>
      </c>
      <c r="B114" s="23" t="s">
        <v>50</v>
      </c>
      <c r="C114" s="23" t="s">
        <v>4</v>
      </c>
      <c r="D114" s="23" t="s">
        <v>13</v>
      </c>
      <c r="E114" s="25" t="s">
        <v>38</v>
      </c>
      <c r="F114" s="27" t="s">
        <v>693</v>
      </c>
      <c r="G114" s="4">
        <v>6038416</v>
      </c>
      <c r="H114" s="25" t="s">
        <v>84</v>
      </c>
      <c r="I114" s="25" t="s">
        <v>1024</v>
      </c>
      <c r="J114" s="121">
        <v>88167</v>
      </c>
    </row>
    <row r="115" spans="1:11" s="117" customFormat="1" ht="49.5" customHeight="1" x14ac:dyDescent="0.2">
      <c r="A115" s="23">
        <v>2014</v>
      </c>
      <c r="B115" s="23" t="s">
        <v>50</v>
      </c>
      <c r="C115" s="23" t="s">
        <v>8</v>
      </c>
      <c r="D115" s="23" t="s">
        <v>51</v>
      </c>
      <c r="E115" s="4" t="s">
        <v>261</v>
      </c>
      <c r="F115" s="108" t="s">
        <v>988</v>
      </c>
      <c r="G115" s="25" t="s">
        <v>989</v>
      </c>
      <c r="H115" s="24" t="s">
        <v>85</v>
      </c>
      <c r="I115" s="4" t="s">
        <v>990</v>
      </c>
      <c r="J115" s="11">
        <v>421323</v>
      </c>
      <c r="K115" s="118"/>
    </row>
    <row r="116" spans="1:11" s="117" customFormat="1" ht="74.25" customHeight="1" x14ac:dyDescent="0.2">
      <c r="A116" s="23">
        <v>2014</v>
      </c>
      <c r="B116" s="23" t="s">
        <v>50</v>
      </c>
      <c r="C116" s="23" t="s">
        <v>8</v>
      </c>
      <c r="D116" s="23" t="s">
        <v>51</v>
      </c>
      <c r="E116" s="4" t="s">
        <v>261</v>
      </c>
      <c r="F116" s="55" t="s">
        <v>991</v>
      </c>
      <c r="G116" s="25" t="s">
        <v>992</v>
      </c>
      <c r="H116" s="24" t="s">
        <v>85</v>
      </c>
      <c r="I116" s="4" t="s">
        <v>1056</v>
      </c>
      <c r="J116" s="11">
        <v>399050</v>
      </c>
      <c r="K116" s="118"/>
    </row>
    <row r="117" spans="1:11" s="117" customFormat="1" ht="52.5" customHeight="1" x14ac:dyDescent="0.2">
      <c r="A117" s="4">
        <v>2014</v>
      </c>
      <c r="B117" s="4" t="s">
        <v>897</v>
      </c>
      <c r="C117" s="23" t="s">
        <v>94</v>
      </c>
      <c r="D117" s="23" t="s">
        <v>0</v>
      </c>
      <c r="E117" s="25" t="s">
        <v>841</v>
      </c>
      <c r="F117" s="55" t="s">
        <v>842</v>
      </c>
      <c r="G117" s="4">
        <v>6039243</v>
      </c>
      <c r="H117" s="24" t="s">
        <v>85</v>
      </c>
      <c r="I117" s="25" t="s">
        <v>889</v>
      </c>
      <c r="J117" s="75">
        <v>20454</v>
      </c>
      <c r="K117" s="24"/>
    </row>
    <row r="118" spans="1:11" s="117" customFormat="1" ht="91.5" customHeight="1" x14ac:dyDescent="0.2">
      <c r="A118" s="23">
        <v>2014</v>
      </c>
      <c r="B118" s="23" t="s">
        <v>50</v>
      </c>
      <c r="C118" s="23" t="s">
        <v>8</v>
      </c>
      <c r="D118" s="23" t="s">
        <v>13</v>
      </c>
      <c r="E118" s="4" t="s">
        <v>127</v>
      </c>
      <c r="F118" s="13" t="s">
        <v>487</v>
      </c>
      <c r="G118" s="4">
        <v>6037971</v>
      </c>
      <c r="H118" s="24" t="s">
        <v>85</v>
      </c>
      <c r="I118" s="4" t="s">
        <v>1037</v>
      </c>
      <c r="J118" s="11">
        <v>112506</v>
      </c>
      <c r="K118" s="24"/>
    </row>
    <row r="119" spans="1:11" s="24" customFormat="1" ht="52.5" customHeight="1" x14ac:dyDescent="0.2">
      <c r="A119" s="23">
        <v>2014</v>
      </c>
      <c r="B119" s="23" t="s">
        <v>50</v>
      </c>
      <c r="C119" s="23" t="s">
        <v>3</v>
      </c>
      <c r="D119" s="23" t="s">
        <v>13</v>
      </c>
      <c r="E119" s="4" t="s">
        <v>22</v>
      </c>
      <c r="F119" s="74" t="s">
        <v>945</v>
      </c>
      <c r="G119" s="23">
        <v>6040048</v>
      </c>
      <c r="H119" s="25" t="s">
        <v>946</v>
      </c>
      <c r="I119" s="25" t="s">
        <v>1007</v>
      </c>
      <c r="J119" s="11">
        <v>170990</v>
      </c>
    </row>
    <row r="120" spans="1:11" s="117" customFormat="1" ht="81" customHeight="1" x14ac:dyDescent="0.2">
      <c r="A120" s="23">
        <v>2014</v>
      </c>
      <c r="B120" s="23" t="s">
        <v>50</v>
      </c>
      <c r="C120" s="23" t="s">
        <v>49</v>
      </c>
      <c r="D120" s="23" t="s">
        <v>51</v>
      </c>
      <c r="E120" s="4" t="s">
        <v>993</v>
      </c>
      <c r="F120" s="13" t="s">
        <v>265</v>
      </c>
      <c r="G120" s="13">
        <v>6035895</v>
      </c>
      <c r="H120" s="4" t="s">
        <v>266</v>
      </c>
      <c r="I120" s="4" t="s">
        <v>1060</v>
      </c>
      <c r="J120" s="11">
        <v>72300</v>
      </c>
      <c r="K120" s="118"/>
    </row>
    <row r="121" spans="1:11" s="117" customFormat="1" ht="65.25" customHeight="1" x14ac:dyDescent="0.2">
      <c r="A121" s="23">
        <v>2014</v>
      </c>
      <c r="B121" s="23" t="s">
        <v>50</v>
      </c>
      <c r="C121" s="23" t="s">
        <v>49</v>
      </c>
      <c r="D121" s="23" t="s">
        <v>13</v>
      </c>
      <c r="E121" s="4" t="s">
        <v>33</v>
      </c>
      <c r="F121" s="24" t="s">
        <v>11</v>
      </c>
      <c r="G121" s="4" t="s">
        <v>59</v>
      </c>
      <c r="H121" s="4" t="s">
        <v>71</v>
      </c>
      <c r="I121" s="4" t="s">
        <v>1048</v>
      </c>
      <c r="J121" s="11">
        <v>3500</v>
      </c>
      <c r="K121" s="118"/>
    </row>
    <row r="122" spans="1:11" s="117" customFormat="1" ht="115.5" customHeight="1" x14ac:dyDescent="0.2">
      <c r="A122" s="23">
        <v>2014</v>
      </c>
      <c r="B122" s="23" t="s">
        <v>50</v>
      </c>
      <c r="C122" s="23" t="s">
        <v>49</v>
      </c>
      <c r="D122" s="23" t="s">
        <v>51</v>
      </c>
      <c r="E122" s="4" t="s">
        <v>993</v>
      </c>
      <c r="F122" s="13" t="s">
        <v>188</v>
      </c>
      <c r="G122" s="13">
        <v>6032052</v>
      </c>
      <c r="H122" s="4" t="s">
        <v>150</v>
      </c>
      <c r="I122" s="4" t="s">
        <v>1057</v>
      </c>
      <c r="J122" s="11">
        <v>321657</v>
      </c>
      <c r="K122" s="118"/>
    </row>
    <row r="123" spans="1:11" s="118" customFormat="1" ht="69.75" customHeight="1" x14ac:dyDescent="0.2">
      <c r="A123" s="4">
        <v>2014</v>
      </c>
      <c r="B123" s="4" t="s">
        <v>48</v>
      </c>
      <c r="C123" s="4" t="s">
        <v>4</v>
      </c>
      <c r="D123" s="4" t="s">
        <v>13</v>
      </c>
      <c r="E123" s="4" t="s">
        <v>38</v>
      </c>
      <c r="F123" s="33" t="s">
        <v>802</v>
      </c>
      <c r="G123" s="4" t="s">
        <v>803</v>
      </c>
      <c r="H123" s="4" t="s">
        <v>223</v>
      </c>
      <c r="I123" s="30" t="s">
        <v>906</v>
      </c>
      <c r="J123" s="120">
        <v>50168</v>
      </c>
      <c r="K123" s="117"/>
    </row>
    <row r="124" spans="1:11" s="118" customFormat="1" ht="111" customHeight="1" x14ac:dyDescent="0.2">
      <c r="A124" s="23">
        <v>2014</v>
      </c>
      <c r="B124" s="23" t="s">
        <v>50</v>
      </c>
      <c r="C124" s="23" t="s">
        <v>4</v>
      </c>
      <c r="D124" s="23" t="s">
        <v>13</v>
      </c>
      <c r="E124" s="25" t="s">
        <v>38</v>
      </c>
      <c r="F124" s="27" t="s">
        <v>679</v>
      </c>
      <c r="G124" s="4" t="s">
        <v>680</v>
      </c>
      <c r="H124" s="25" t="s">
        <v>681</v>
      </c>
      <c r="I124" s="25" t="s">
        <v>1072</v>
      </c>
      <c r="J124" s="121">
        <v>7327</v>
      </c>
      <c r="K124" s="5"/>
    </row>
    <row r="125" spans="1:11" s="118" customFormat="1" ht="77.25" customHeight="1" x14ac:dyDescent="0.2">
      <c r="A125" s="4">
        <v>2014</v>
      </c>
      <c r="B125" s="4" t="s">
        <v>48</v>
      </c>
      <c r="C125" s="4" t="s">
        <v>49</v>
      </c>
      <c r="D125" s="4" t="s">
        <v>13</v>
      </c>
      <c r="E125" s="4" t="s">
        <v>821</v>
      </c>
      <c r="F125" s="13" t="s">
        <v>822</v>
      </c>
      <c r="G125" s="4" t="s">
        <v>823</v>
      </c>
      <c r="H125" s="82" t="s">
        <v>467</v>
      </c>
      <c r="I125" s="82" t="s">
        <v>882</v>
      </c>
      <c r="J125" s="11">
        <v>4076</v>
      </c>
      <c r="K125" s="117"/>
    </row>
    <row r="126" spans="1:11" s="118" customFormat="1" ht="62.25" customHeight="1" x14ac:dyDescent="0.2">
      <c r="A126" s="23">
        <v>2014</v>
      </c>
      <c r="B126" s="23" t="s">
        <v>50</v>
      </c>
      <c r="C126" s="23" t="s">
        <v>4</v>
      </c>
      <c r="D126" s="23" t="s">
        <v>13</v>
      </c>
      <c r="E126" s="25" t="s">
        <v>38</v>
      </c>
      <c r="F126" s="27" t="s">
        <v>676</v>
      </c>
      <c r="G126" s="4">
        <v>6037578</v>
      </c>
      <c r="H126" s="25" t="s">
        <v>677</v>
      </c>
      <c r="I126" s="25" t="s">
        <v>1015</v>
      </c>
      <c r="J126" s="121">
        <v>21828</v>
      </c>
      <c r="K126" s="24"/>
    </row>
    <row r="127" spans="1:11" s="118" customFormat="1" ht="118.5" customHeight="1" x14ac:dyDescent="0.2">
      <c r="A127" s="23">
        <v>2014</v>
      </c>
      <c r="B127" s="23" t="s">
        <v>50</v>
      </c>
      <c r="C127" s="23" t="s">
        <v>3</v>
      </c>
      <c r="D127" s="23" t="s">
        <v>0</v>
      </c>
      <c r="E127" s="4" t="s">
        <v>334</v>
      </c>
      <c r="F127" s="13" t="s">
        <v>1002</v>
      </c>
      <c r="G127" s="4">
        <v>6039664</v>
      </c>
      <c r="H127" s="4" t="s">
        <v>677</v>
      </c>
      <c r="I127" s="4" t="s">
        <v>1066</v>
      </c>
      <c r="J127" s="11">
        <v>49074</v>
      </c>
    </row>
    <row r="128" spans="1:11" s="118" customFormat="1" ht="50.25" customHeight="1" x14ac:dyDescent="0.2">
      <c r="A128" s="4">
        <v>2014</v>
      </c>
      <c r="B128" s="4" t="s">
        <v>897</v>
      </c>
      <c r="C128" s="23" t="s">
        <v>49</v>
      </c>
      <c r="D128" s="23" t="s">
        <v>0</v>
      </c>
      <c r="E128" s="4" t="s">
        <v>33</v>
      </c>
      <c r="F128" s="4" t="s">
        <v>11</v>
      </c>
      <c r="G128" s="4" t="s">
        <v>59</v>
      </c>
      <c r="H128" s="4" t="s">
        <v>849</v>
      </c>
      <c r="I128" s="4" t="s">
        <v>939</v>
      </c>
      <c r="J128" s="11">
        <v>382</v>
      </c>
      <c r="K128" s="24"/>
    </row>
    <row r="129" spans="1:11" s="118" customFormat="1" ht="52.5" customHeight="1" x14ac:dyDescent="0.2">
      <c r="A129" s="23">
        <v>2014</v>
      </c>
      <c r="B129" s="23" t="s">
        <v>50</v>
      </c>
      <c r="C129" s="23" t="s">
        <v>49</v>
      </c>
      <c r="D129" s="23" t="s">
        <v>13</v>
      </c>
      <c r="E129" s="4" t="s">
        <v>33</v>
      </c>
      <c r="F129" s="24" t="s">
        <v>11</v>
      </c>
      <c r="G129" s="4" t="s">
        <v>59</v>
      </c>
      <c r="H129" s="4" t="s">
        <v>981</v>
      </c>
      <c r="I129" s="4" t="s">
        <v>1049</v>
      </c>
      <c r="J129" s="11">
        <v>1040</v>
      </c>
    </row>
    <row r="130" spans="1:11" s="118" customFormat="1" ht="91.5" customHeight="1" x14ac:dyDescent="0.2">
      <c r="A130" s="23">
        <v>2014</v>
      </c>
      <c r="B130" s="23" t="s">
        <v>50</v>
      </c>
      <c r="C130" s="23" t="s">
        <v>4</v>
      </c>
      <c r="D130" s="23" t="s">
        <v>13</v>
      </c>
      <c r="E130" s="25" t="s">
        <v>38</v>
      </c>
      <c r="F130" s="27" t="s">
        <v>954</v>
      </c>
      <c r="G130" s="30">
        <v>3515875</v>
      </c>
      <c r="H130" s="25" t="s">
        <v>955</v>
      </c>
      <c r="I130" s="25" t="s">
        <v>956</v>
      </c>
      <c r="J130" s="121">
        <v>29017</v>
      </c>
      <c r="K130" s="5"/>
    </row>
    <row r="131" spans="1:11" s="118" customFormat="1" ht="72.75" customHeight="1" x14ac:dyDescent="0.2">
      <c r="A131" s="23">
        <v>2014</v>
      </c>
      <c r="B131" s="23" t="s">
        <v>50</v>
      </c>
      <c r="C131" s="23" t="s">
        <v>8</v>
      </c>
      <c r="D131" s="23" t="s">
        <v>10</v>
      </c>
      <c r="E131" s="4" t="s">
        <v>963</v>
      </c>
      <c r="F131" s="13" t="s">
        <v>804</v>
      </c>
      <c r="G131" s="4">
        <v>3512293</v>
      </c>
      <c r="H131" s="4" t="s">
        <v>1005</v>
      </c>
      <c r="I131" s="4" t="s">
        <v>1069</v>
      </c>
      <c r="J131" s="11">
        <v>4671</v>
      </c>
    </row>
    <row r="132" spans="1:11" s="118" customFormat="1" ht="62.25" customHeight="1" x14ac:dyDescent="0.2">
      <c r="A132" s="4">
        <v>2014</v>
      </c>
      <c r="B132" s="4" t="s">
        <v>48</v>
      </c>
      <c r="C132" s="23" t="s">
        <v>8</v>
      </c>
      <c r="D132" s="4" t="s">
        <v>13</v>
      </c>
      <c r="E132" s="4" t="s">
        <v>816</v>
      </c>
      <c r="F132" s="13" t="s">
        <v>817</v>
      </c>
      <c r="G132" s="4" t="s">
        <v>818</v>
      </c>
      <c r="H132" s="4" t="s">
        <v>197</v>
      </c>
      <c r="I132" s="4" t="s">
        <v>914</v>
      </c>
      <c r="J132" s="11">
        <v>6614</v>
      </c>
      <c r="K132" s="117"/>
    </row>
    <row r="133" spans="1:11" s="118" customFormat="1" ht="70.5" customHeight="1" x14ac:dyDescent="0.2">
      <c r="A133" s="4">
        <v>2014</v>
      </c>
      <c r="B133" s="4" t="s">
        <v>48</v>
      </c>
      <c r="C133" s="23" t="s">
        <v>8</v>
      </c>
      <c r="D133" s="4" t="s">
        <v>13</v>
      </c>
      <c r="E133" s="4" t="s">
        <v>816</v>
      </c>
      <c r="F133" s="60" t="s">
        <v>819</v>
      </c>
      <c r="G133" s="4" t="s">
        <v>142</v>
      </c>
      <c r="H133" s="25" t="s">
        <v>197</v>
      </c>
      <c r="I133" s="25" t="s">
        <v>880</v>
      </c>
      <c r="J133" s="62">
        <v>812</v>
      </c>
      <c r="K133" s="117"/>
    </row>
    <row r="134" spans="1:11" s="118" customFormat="1" ht="58.5" customHeight="1" x14ac:dyDescent="0.2">
      <c r="A134" s="4">
        <v>2014</v>
      </c>
      <c r="B134" s="4" t="s">
        <v>48</v>
      </c>
      <c r="C134" s="4" t="s">
        <v>4</v>
      </c>
      <c r="D134" s="4" t="s">
        <v>13</v>
      </c>
      <c r="E134" s="4" t="s">
        <v>38</v>
      </c>
      <c r="F134" s="33" t="s">
        <v>536</v>
      </c>
      <c r="G134" s="4">
        <v>6036995</v>
      </c>
      <c r="H134" s="4" t="s">
        <v>153</v>
      </c>
      <c r="I134" s="4" t="s">
        <v>814</v>
      </c>
      <c r="J134" s="120">
        <v>72390</v>
      </c>
      <c r="K134" s="117"/>
    </row>
    <row r="135" spans="1:11" s="118" customFormat="1" ht="54" customHeight="1" x14ac:dyDescent="0.2">
      <c r="A135" s="23">
        <v>2014</v>
      </c>
      <c r="B135" s="23" t="s">
        <v>50</v>
      </c>
      <c r="C135" s="23" t="s">
        <v>4</v>
      </c>
      <c r="D135" s="23" t="s">
        <v>13</v>
      </c>
      <c r="E135" s="25" t="s">
        <v>38</v>
      </c>
      <c r="F135" s="27" t="s">
        <v>957</v>
      </c>
      <c r="G135" s="30">
        <v>6040133</v>
      </c>
      <c r="H135" s="25" t="s">
        <v>153</v>
      </c>
      <c r="I135" s="25" t="s">
        <v>1018</v>
      </c>
      <c r="J135" s="121">
        <v>47525</v>
      </c>
      <c r="K135" s="24"/>
    </row>
    <row r="136" spans="1:11" s="118" customFormat="1" ht="71.25" customHeight="1" x14ac:dyDescent="0.2">
      <c r="A136" s="4">
        <v>2014</v>
      </c>
      <c r="B136" s="4" t="s">
        <v>48</v>
      </c>
      <c r="C136" s="4" t="s">
        <v>795</v>
      </c>
      <c r="D136" s="4" t="s">
        <v>13</v>
      </c>
      <c r="E136" s="4" t="s">
        <v>32</v>
      </c>
      <c r="F136" s="132" t="s">
        <v>797</v>
      </c>
      <c r="G136" s="4" t="s">
        <v>798</v>
      </c>
      <c r="H136" s="4" t="s">
        <v>799</v>
      </c>
      <c r="I136" s="4" t="s">
        <v>902</v>
      </c>
      <c r="J136" s="133">
        <v>60000</v>
      </c>
      <c r="K136" s="117"/>
    </row>
    <row r="137" spans="1:11" s="118" customFormat="1" ht="67.5" customHeight="1" x14ac:dyDescent="0.2">
      <c r="A137" s="4">
        <v>2014</v>
      </c>
      <c r="B137" s="4" t="s">
        <v>48</v>
      </c>
      <c r="C137" s="4" t="s">
        <v>4</v>
      </c>
      <c r="D137" s="4" t="s">
        <v>13</v>
      </c>
      <c r="E137" s="4" t="s">
        <v>38</v>
      </c>
      <c r="F137" s="132" t="s">
        <v>797</v>
      </c>
      <c r="G137" s="4" t="s">
        <v>798</v>
      </c>
      <c r="H137" s="4" t="s">
        <v>799</v>
      </c>
      <c r="I137" s="4" t="s">
        <v>905</v>
      </c>
      <c r="J137" s="120">
        <v>60000</v>
      </c>
      <c r="K137" s="117"/>
    </row>
    <row r="138" spans="1:11" s="118" customFormat="1" ht="137.25" customHeight="1" x14ac:dyDescent="0.2">
      <c r="A138" s="23">
        <v>2014</v>
      </c>
      <c r="B138" s="4" t="s">
        <v>829</v>
      </c>
      <c r="C138" s="23" t="s">
        <v>49</v>
      </c>
      <c r="D138" s="23" t="s">
        <v>53</v>
      </c>
      <c r="E138" s="4" t="s">
        <v>821</v>
      </c>
      <c r="F138" s="13" t="s">
        <v>872</v>
      </c>
      <c r="G138" s="4">
        <v>6038144</v>
      </c>
      <c r="H138" s="4" t="s">
        <v>156</v>
      </c>
      <c r="I138" s="4" t="s">
        <v>927</v>
      </c>
      <c r="J138" s="11">
        <v>764502</v>
      </c>
      <c r="K138" s="117"/>
    </row>
    <row r="139" spans="1:11" s="118" customFormat="1" ht="39" customHeight="1" x14ac:dyDescent="0.2">
      <c r="A139" s="23">
        <v>2014</v>
      </c>
      <c r="B139" s="23" t="s">
        <v>50</v>
      </c>
      <c r="C139" s="23" t="s">
        <v>4</v>
      </c>
      <c r="D139" s="23" t="s">
        <v>13</v>
      </c>
      <c r="E139" s="25" t="s">
        <v>38</v>
      </c>
      <c r="F139" s="27" t="s">
        <v>949</v>
      </c>
      <c r="G139" s="30">
        <v>6039462</v>
      </c>
      <c r="H139" s="25" t="s">
        <v>7</v>
      </c>
      <c r="I139" s="25" t="s">
        <v>1012</v>
      </c>
      <c r="J139" s="121">
        <v>96237</v>
      </c>
      <c r="K139" s="24"/>
    </row>
    <row r="140" spans="1:11" s="118" customFormat="1" ht="48" customHeight="1" x14ac:dyDescent="0.2">
      <c r="A140" s="23">
        <v>2014</v>
      </c>
      <c r="B140" s="23" t="s">
        <v>50</v>
      </c>
      <c r="C140" s="23" t="s">
        <v>4</v>
      </c>
      <c r="D140" s="23" t="s">
        <v>13</v>
      </c>
      <c r="E140" s="25" t="s">
        <v>38</v>
      </c>
      <c r="F140" s="27" t="s">
        <v>950</v>
      </c>
      <c r="G140" s="30">
        <v>6039553</v>
      </c>
      <c r="H140" s="25" t="s">
        <v>7</v>
      </c>
      <c r="I140" s="25" t="s">
        <v>1013</v>
      </c>
      <c r="J140" s="121">
        <v>38462</v>
      </c>
      <c r="K140" s="24"/>
    </row>
    <row r="141" spans="1:11" s="118" customFormat="1" ht="57" customHeight="1" x14ac:dyDescent="0.2">
      <c r="A141" s="23">
        <v>2014</v>
      </c>
      <c r="B141" s="23" t="s">
        <v>50</v>
      </c>
      <c r="C141" s="23" t="s">
        <v>4</v>
      </c>
      <c r="D141" s="23" t="s">
        <v>13</v>
      </c>
      <c r="E141" s="25" t="s">
        <v>38</v>
      </c>
      <c r="F141" s="27" t="s">
        <v>202</v>
      </c>
      <c r="G141" s="4">
        <v>6032940</v>
      </c>
      <c r="H141" s="25" t="s">
        <v>7</v>
      </c>
      <c r="I141" s="25" t="s">
        <v>1027</v>
      </c>
      <c r="J141" s="121">
        <v>6263</v>
      </c>
      <c r="K141" s="5"/>
    </row>
    <row r="142" spans="1:11" s="118" customFormat="1" ht="96.75" customHeight="1" x14ac:dyDescent="0.2">
      <c r="A142" s="4">
        <v>2014</v>
      </c>
      <c r="B142" s="4" t="s">
        <v>48</v>
      </c>
      <c r="C142" s="4" t="s">
        <v>4</v>
      </c>
      <c r="D142" s="4" t="s">
        <v>13</v>
      </c>
      <c r="E142" s="4" t="s">
        <v>38</v>
      </c>
      <c r="F142" s="27" t="s">
        <v>479</v>
      </c>
      <c r="G142" s="4">
        <v>6037337</v>
      </c>
      <c r="H142" s="25" t="s">
        <v>7</v>
      </c>
      <c r="I142" s="25" t="s">
        <v>482</v>
      </c>
      <c r="J142" s="120">
        <v>44714</v>
      </c>
      <c r="K142" s="117"/>
    </row>
    <row r="143" spans="1:11" s="118" customFormat="1" ht="94.5" customHeight="1" x14ac:dyDescent="0.2">
      <c r="A143" s="23">
        <v>2014</v>
      </c>
      <c r="B143" s="23" t="s">
        <v>50</v>
      </c>
      <c r="C143" s="23" t="s">
        <v>3</v>
      </c>
      <c r="D143" s="23" t="s">
        <v>13</v>
      </c>
      <c r="E143" s="4" t="s">
        <v>14</v>
      </c>
      <c r="F143" s="74" t="s">
        <v>943</v>
      </c>
      <c r="G143" s="23">
        <v>6038299</v>
      </c>
      <c r="H143" s="25" t="s">
        <v>944</v>
      </c>
      <c r="I143" s="25" t="s">
        <v>1006</v>
      </c>
      <c r="J143" s="11">
        <v>50880</v>
      </c>
      <c r="K143" s="24"/>
    </row>
    <row r="144" spans="1:11" s="118" customFormat="1" ht="72" customHeight="1" x14ac:dyDescent="0.2">
      <c r="A144" s="4">
        <v>2014</v>
      </c>
      <c r="B144" s="4" t="s">
        <v>897</v>
      </c>
      <c r="C144" s="23" t="s">
        <v>3</v>
      </c>
      <c r="D144" s="23" t="s">
        <v>0</v>
      </c>
      <c r="E144" s="4" t="s">
        <v>22</v>
      </c>
      <c r="F144" s="33" t="s">
        <v>831</v>
      </c>
      <c r="G144" s="4">
        <v>6039345</v>
      </c>
      <c r="H144" s="25" t="s">
        <v>108</v>
      </c>
      <c r="I144" s="25" t="s">
        <v>884</v>
      </c>
      <c r="J144" s="11">
        <v>63193</v>
      </c>
      <c r="K144" s="24"/>
    </row>
    <row r="145" spans="1:11" s="118" customFormat="1" ht="69" customHeight="1" x14ac:dyDescent="0.2">
      <c r="A145" s="4">
        <v>2014</v>
      </c>
      <c r="B145" s="4" t="s">
        <v>897</v>
      </c>
      <c r="C145" s="23" t="s">
        <v>45</v>
      </c>
      <c r="D145" s="23" t="s">
        <v>0</v>
      </c>
      <c r="E145" s="25" t="s">
        <v>92</v>
      </c>
      <c r="F145" s="60" t="s">
        <v>589</v>
      </c>
      <c r="G145" s="129">
        <v>6037897</v>
      </c>
      <c r="H145" s="25" t="s">
        <v>108</v>
      </c>
      <c r="I145" s="130" t="s">
        <v>937</v>
      </c>
      <c r="J145" s="11">
        <v>10761</v>
      </c>
      <c r="K145" s="24"/>
    </row>
    <row r="146" spans="1:11" s="118" customFormat="1" ht="66.75" customHeight="1" x14ac:dyDescent="0.2">
      <c r="A146" s="4">
        <v>2014</v>
      </c>
      <c r="B146" s="4" t="s">
        <v>897</v>
      </c>
      <c r="C146" s="23" t="s">
        <v>4</v>
      </c>
      <c r="D146" s="23" t="s">
        <v>0</v>
      </c>
      <c r="E146" s="25" t="s">
        <v>77</v>
      </c>
      <c r="F146" s="33" t="s">
        <v>831</v>
      </c>
      <c r="G146" s="4">
        <v>6039344</v>
      </c>
      <c r="H146" s="25" t="s">
        <v>108</v>
      </c>
      <c r="I146" s="4" t="s">
        <v>933</v>
      </c>
      <c r="J146" s="11">
        <v>80594</v>
      </c>
      <c r="K146" s="24"/>
    </row>
    <row r="147" spans="1:11" s="118" customFormat="1" ht="51" customHeight="1" x14ac:dyDescent="0.2">
      <c r="A147" s="23">
        <v>2014</v>
      </c>
      <c r="B147" s="23" t="s">
        <v>50</v>
      </c>
      <c r="C147" s="23" t="s">
        <v>8</v>
      </c>
      <c r="D147" s="23" t="s">
        <v>51</v>
      </c>
      <c r="E147" s="4" t="s">
        <v>985</v>
      </c>
      <c r="F147" s="13" t="s">
        <v>986</v>
      </c>
      <c r="G147" s="4">
        <v>3515603</v>
      </c>
      <c r="H147" s="4" t="s">
        <v>987</v>
      </c>
      <c r="I147" s="4" t="s">
        <v>1054</v>
      </c>
      <c r="J147" s="11">
        <v>6303</v>
      </c>
    </row>
    <row r="148" spans="1:11" s="118" customFormat="1" ht="25.5" customHeight="1" x14ac:dyDescent="0.2"/>
    <row r="149" spans="1:11" s="118" customFormat="1" ht="22.5" customHeight="1" x14ac:dyDescent="0.2"/>
    <row r="150" spans="1:11" s="118" customFormat="1" ht="30.75" customHeight="1" x14ac:dyDescent="0.25">
      <c r="J150" s="135">
        <f>SUM(J4:J149)</f>
        <v>11171210.390000001</v>
      </c>
    </row>
    <row r="151" spans="1:11" s="118" customFormat="1" x14ac:dyDescent="0.2"/>
  </sheetData>
  <mergeCells count="1">
    <mergeCell ref="A1:J1"/>
  </mergeCells>
  <pageMargins left="0.7" right="0.7" top="0.75" bottom="0.75" header="0.3" footer="0.3"/>
  <pageSetup scale="3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8"/>
  <sheetViews>
    <sheetView topLeftCell="A189" zoomScale="75" zoomScaleNormal="75" workbookViewId="0">
      <selection activeCell="A3" sqref="A3:J195"/>
    </sheetView>
  </sheetViews>
  <sheetFormatPr defaultRowHeight="18" x14ac:dyDescent="0.25"/>
  <cols>
    <col min="1" max="1" width="11.5703125" style="138" customWidth="1"/>
    <col min="2" max="2" width="22.5703125" style="138" customWidth="1"/>
    <col min="3" max="3" width="18.140625" style="138" customWidth="1"/>
    <col min="4" max="4" width="21.5703125" style="138" customWidth="1"/>
    <col min="5" max="5" width="37.42578125" style="138" customWidth="1"/>
    <col min="6" max="7" width="21.42578125" style="138" customWidth="1"/>
    <col min="8" max="8" width="44.7109375" style="138" customWidth="1"/>
    <col min="9" max="9" width="64.140625" style="138" customWidth="1"/>
    <col min="10" max="10" width="22.140625" style="138" customWidth="1"/>
    <col min="11" max="11" width="21.140625" style="138" bestFit="1" customWidth="1"/>
    <col min="12" max="12" width="19.7109375" style="138" bestFit="1" customWidth="1"/>
    <col min="13" max="16384" width="9.140625" style="138"/>
  </cols>
  <sheetData>
    <row r="1" spans="1:12" s="154" customFormat="1" ht="42.75" customHeight="1" x14ac:dyDescent="0.2">
      <c r="A1" s="223" t="s">
        <v>1075</v>
      </c>
      <c r="B1" s="223"/>
      <c r="C1" s="223"/>
      <c r="D1" s="223"/>
      <c r="E1" s="223"/>
      <c r="F1" s="223"/>
      <c r="G1" s="223"/>
      <c r="H1" s="223"/>
      <c r="I1" s="223"/>
      <c r="J1" s="223"/>
    </row>
    <row r="2" spans="1:12" ht="54" x14ac:dyDescent="0.25">
      <c r="A2" s="115" t="s">
        <v>5</v>
      </c>
      <c r="B2" s="115" t="s">
        <v>54</v>
      </c>
      <c r="C2" s="115" t="s">
        <v>30</v>
      </c>
      <c r="D2" s="115" t="s">
        <v>27</v>
      </c>
      <c r="E2" s="116" t="s">
        <v>34</v>
      </c>
      <c r="F2" s="115" t="s">
        <v>203</v>
      </c>
      <c r="G2" s="115" t="s">
        <v>31</v>
      </c>
      <c r="H2" s="116" t="s">
        <v>28</v>
      </c>
      <c r="I2" s="116" t="s">
        <v>29</v>
      </c>
      <c r="J2" s="115" t="s">
        <v>1076</v>
      </c>
    </row>
    <row r="3" spans="1:12" ht="54" x14ac:dyDescent="0.25">
      <c r="A3" s="4">
        <v>2015</v>
      </c>
      <c r="B3" s="4" t="s">
        <v>897</v>
      </c>
      <c r="C3" s="23" t="s">
        <v>3</v>
      </c>
      <c r="D3" s="23" t="s">
        <v>0</v>
      </c>
      <c r="E3" s="23" t="s">
        <v>22</v>
      </c>
      <c r="F3" s="140" t="s">
        <v>832</v>
      </c>
      <c r="G3" s="1">
        <v>3517737</v>
      </c>
      <c r="H3" s="2" t="s">
        <v>833</v>
      </c>
      <c r="I3" s="22" t="s">
        <v>1077</v>
      </c>
      <c r="J3" s="139">
        <v>326</v>
      </c>
      <c r="K3" s="18"/>
    </row>
    <row r="4" spans="1:12" ht="36" x14ac:dyDescent="0.25">
      <c r="A4" s="4">
        <v>2015</v>
      </c>
      <c r="B4" s="4" t="s">
        <v>897</v>
      </c>
      <c r="C4" s="23" t="s">
        <v>1078</v>
      </c>
      <c r="D4" s="23" t="s">
        <v>53</v>
      </c>
      <c r="E4" s="4" t="s">
        <v>56</v>
      </c>
      <c r="F4" s="140" t="s">
        <v>1079</v>
      </c>
      <c r="G4" s="2">
        <v>6038540</v>
      </c>
      <c r="H4" s="2" t="s">
        <v>648</v>
      </c>
      <c r="I4" s="2" t="s">
        <v>1080</v>
      </c>
      <c r="J4" s="11">
        <v>75032</v>
      </c>
      <c r="K4" s="18"/>
    </row>
    <row r="5" spans="1:12" ht="54" x14ac:dyDescent="0.25">
      <c r="A5" s="23">
        <v>2015</v>
      </c>
      <c r="B5" s="23" t="s">
        <v>50</v>
      </c>
      <c r="C5" s="23" t="s">
        <v>4</v>
      </c>
      <c r="D5" s="4" t="s">
        <v>13</v>
      </c>
      <c r="E5" s="4" t="s">
        <v>963</v>
      </c>
      <c r="F5" s="140" t="s">
        <v>964</v>
      </c>
      <c r="G5" s="29">
        <v>6040189</v>
      </c>
      <c r="H5" s="25" t="s">
        <v>86</v>
      </c>
      <c r="I5" s="25" t="s">
        <v>1081</v>
      </c>
      <c r="J5" s="11">
        <v>49869</v>
      </c>
      <c r="K5" s="24"/>
      <c r="L5" s="24"/>
    </row>
    <row r="6" spans="1:12" ht="36" x14ac:dyDescent="0.25">
      <c r="A6" s="23">
        <v>2015</v>
      </c>
      <c r="B6" s="23" t="s">
        <v>50</v>
      </c>
      <c r="C6" s="23" t="s">
        <v>4</v>
      </c>
      <c r="D6" s="4" t="s">
        <v>13</v>
      </c>
      <c r="E6" s="4" t="s">
        <v>41</v>
      </c>
      <c r="F6" s="140" t="s">
        <v>1082</v>
      </c>
      <c r="G6" s="4">
        <v>6038701</v>
      </c>
      <c r="H6" s="4" t="s">
        <v>86</v>
      </c>
      <c r="I6" s="4" t="s">
        <v>1083</v>
      </c>
      <c r="J6" s="11">
        <v>213331</v>
      </c>
      <c r="K6" s="24"/>
      <c r="L6" s="24"/>
    </row>
    <row r="7" spans="1:12" ht="36" x14ac:dyDescent="0.25">
      <c r="A7" s="23">
        <v>2015</v>
      </c>
      <c r="B7" s="23" t="s">
        <v>50</v>
      </c>
      <c r="C7" s="23" t="s">
        <v>4</v>
      </c>
      <c r="D7" s="4" t="s">
        <v>13</v>
      </c>
      <c r="E7" s="4" t="s">
        <v>41</v>
      </c>
      <c r="F7" s="140" t="s">
        <v>1084</v>
      </c>
      <c r="G7" s="4">
        <v>6038105</v>
      </c>
      <c r="H7" s="4" t="s">
        <v>86</v>
      </c>
      <c r="I7" s="4" t="s">
        <v>1085</v>
      </c>
      <c r="J7" s="11">
        <v>272448</v>
      </c>
      <c r="K7" s="24"/>
      <c r="L7" s="24"/>
    </row>
    <row r="8" spans="1:12" ht="54" x14ac:dyDescent="0.25">
      <c r="A8" s="23">
        <v>2015</v>
      </c>
      <c r="B8" s="23" t="s">
        <v>50</v>
      </c>
      <c r="C8" s="23" t="s">
        <v>1078</v>
      </c>
      <c r="D8" s="4" t="s">
        <v>13</v>
      </c>
      <c r="E8" s="4" t="s">
        <v>1884</v>
      </c>
      <c r="F8" s="140" t="s">
        <v>1086</v>
      </c>
      <c r="G8" s="4" t="s">
        <v>1087</v>
      </c>
      <c r="H8" s="4" t="s">
        <v>86</v>
      </c>
      <c r="I8" s="4" t="s">
        <v>1088</v>
      </c>
      <c r="J8" s="11">
        <v>31321</v>
      </c>
      <c r="K8" s="24"/>
      <c r="L8" s="24"/>
    </row>
    <row r="9" spans="1:12" ht="54" x14ac:dyDescent="0.25">
      <c r="A9" s="23">
        <v>2015</v>
      </c>
      <c r="B9" s="23" t="s">
        <v>50</v>
      </c>
      <c r="C9" s="23" t="s">
        <v>1078</v>
      </c>
      <c r="D9" s="4" t="s">
        <v>13</v>
      </c>
      <c r="E9" s="4" t="s">
        <v>19</v>
      </c>
      <c r="F9" s="140" t="s">
        <v>1089</v>
      </c>
      <c r="G9" s="2">
        <v>6040981</v>
      </c>
      <c r="H9" s="2" t="s">
        <v>86</v>
      </c>
      <c r="I9" s="2" t="s">
        <v>1090</v>
      </c>
      <c r="J9" s="11">
        <v>180219</v>
      </c>
      <c r="K9" s="25"/>
      <c r="L9" s="24"/>
    </row>
    <row r="10" spans="1:12" ht="72" x14ac:dyDescent="0.25">
      <c r="A10" s="4">
        <v>2015</v>
      </c>
      <c r="B10" s="4" t="s">
        <v>897</v>
      </c>
      <c r="C10" s="23" t="s">
        <v>3</v>
      </c>
      <c r="D10" s="23" t="s">
        <v>0</v>
      </c>
      <c r="E10" s="23" t="s">
        <v>22</v>
      </c>
      <c r="F10" s="140" t="s">
        <v>1091</v>
      </c>
      <c r="G10" s="23">
        <v>6041613</v>
      </c>
      <c r="H10" s="4" t="s">
        <v>1092</v>
      </c>
      <c r="I10" s="25" t="s">
        <v>1093</v>
      </c>
      <c r="J10" s="133">
        <v>10685</v>
      </c>
      <c r="K10" s="28"/>
    </row>
    <row r="11" spans="1:12" ht="54" x14ac:dyDescent="0.25">
      <c r="A11" s="4">
        <v>2015</v>
      </c>
      <c r="B11" s="4" t="s">
        <v>897</v>
      </c>
      <c r="C11" s="23" t="s">
        <v>4</v>
      </c>
      <c r="D11" s="23" t="s">
        <v>13</v>
      </c>
      <c r="E11" s="25" t="s">
        <v>38</v>
      </c>
      <c r="F11" s="140" t="s">
        <v>476</v>
      </c>
      <c r="G11" s="2">
        <v>6037209</v>
      </c>
      <c r="H11" s="22" t="s">
        <v>801</v>
      </c>
      <c r="I11" s="22" t="s">
        <v>1094</v>
      </c>
      <c r="J11" s="141">
        <v>7754</v>
      </c>
      <c r="K11" s="18"/>
    </row>
    <row r="12" spans="1:12" x14ac:dyDescent="0.25">
      <c r="A12" s="4">
        <v>2015</v>
      </c>
      <c r="B12" s="4" t="s">
        <v>897</v>
      </c>
      <c r="C12" s="23" t="s">
        <v>1078</v>
      </c>
      <c r="D12" s="23" t="s">
        <v>0</v>
      </c>
      <c r="E12" s="23" t="s">
        <v>18</v>
      </c>
      <c r="F12" s="140" t="s">
        <v>1095</v>
      </c>
      <c r="G12" s="1" t="s">
        <v>1096</v>
      </c>
      <c r="H12" s="2" t="s">
        <v>1097</v>
      </c>
      <c r="I12" s="2" t="s">
        <v>1098</v>
      </c>
      <c r="J12" s="11">
        <v>15264</v>
      </c>
      <c r="K12" s="18"/>
    </row>
    <row r="13" spans="1:12" ht="36" x14ac:dyDescent="0.25">
      <c r="A13" s="4">
        <v>2015</v>
      </c>
      <c r="B13" s="4" t="s">
        <v>897</v>
      </c>
      <c r="C13" s="23" t="s">
        <v>1078</v>
      </c>
      <c r="D13" s="23" t="s">
        <v>0</v>
      </c>
      <c r="E13" s="23" t="s">
        <v>33</v>
      </c>
      <c r="F13" s="140" t="s">
        <v>11</v>
      </c>
      <c r="G13" s="23" t="s">
        <v>59</v>
      </c>
      <c r="H13" s="4" t="s">
        <v>1099</v>
      </c>
      <c r="I13" s="4" t="s">
        <v>1100</v>
      </c>
      <c r="J13" s="11">
        <v>1800</v>
      </c>
      <c r="K13" s="18"/>
    </row>
    <row r="14" spans="1:12" ht="36" x14ac:dyDescent="0.25">
      <c r="A14" s="4">
        <v>2015</v>
      </c>
      <c r="B14" s="4" t="s">
        <v>897</v>
      </c>
      <c r="C14" s="23" t="s">
        <v>1078</v>
      </c>
      <c r="D14" s="23" t="s">
        <v>0</v>
      </c>
      <c r="E14" s="23" t="s">
        <v>23</v>
      </c>
      <c r="F14" s="140" t="s">
        <v>850</v>
      </c>
      <c r="G14" s="1">
        <v>6039293</v>
      </c>
      <c r="H14" s="22" t="s">
        <v>1073</v>
      </c>
      <c r="I14" s="22" t="s">
        <v>1101</v>
      </c>
      <c r="J14" s="11">
        <v>65165</v>
      </c>
      <c r="K14" s="18"/>
    </row>
    <row r="15" spans="1:12" ht="36" x14ac:dyDescent="0.25">
      <c r="A15" s="4">
        <v>2015</v>
      </c>
      <c r="B15" s="4" t="s">
        <v>897</v>
      </c>
      <c r="C15" s="23" t="s">
        <v>1078</v>
      </c>
      <c r="D15" s="23" t="s">
        <v>13</v>
      </c>
      <c r="E15" s="4" t="s">
        <v>19</v>
      </c>
      <c r="F15" s="140" t="s">
        <v>128</v>
      </c>
      <c r="G15" s="2" t="s">
        <v>89</v>
      </c>
      <c r="H15" s="22" t="s">
        <v>90</v>
      </c>
      <c r="I15" s="22" t="s">
        <v>1102</v>
      </c>
      <c r="J15" s="131">
        <v>1540</v>
      </c>
      <c r="K15" s="18"/>
    </row>
    <row r="16" spans="1:12" ht="36" x14ac:dyDescent="0.25">
      <c r="A16" s="23">
        <v>2015</v>
      </c>
      <c r="B16" s="23" t="s">
        <v>50</v>
      </c>
      <c r="C16" s="23" t="s">
        <v>1078</v>
      </c>
      <c r="D16" s="4" t="s">
        <v>13</v>
      </c>
      <c r="E16" s="4" t="s">
        <v>24</v>
      </c>
      <c r="F16" s="140" t="s">
        <v>1103</v>
      </c>
      <c r="G16" s="126" t="s">
        <v>1104</v>
      </c>
      <c r="H16" s="4" t="s">
        <v>1105</v>
      </c>
      <c r="I16" s="4" t="s">
        <v>1106</v>
      </c>
      <c r="J16" s="11">
        <v>40845</v>
      </c>
      <c r="K16" s="24"/>
      <c r="L16" s="24"/>
    </row>
    <row r="17" spans="1:12" ht="72" x14ac:dyDescent="0.25">
      <c r="A17" s="4">
        <v>2015</v>
      </c>
      <c r="B17" s="4" t="s">
        <v>897</v>
      </c>
      <c r="C17" s="23" t="s">
        <v>3</v>
      </c>
      <c r="D17" s="23" t="s">
        <v>0</v>
      </c>
      <c r="E17" s="23" t="s">
        <v>22</v>
      </c>
      <c r="F17" s="140" t="s">
        <v>1107</v>
      </c>
      <c r="G17" s="23" t="s">
        <v>1108</v>
      </c>
      <c r="H17" s="4" t="s">
        <v>1109</v>
      </c>
      <c r="I17" s="25" t="s">
        <v>1110</v>
      </c>
      <c r="J17" s="133">
        <v>5000</v>
      </c>
      <c r="K17" s="28"/>
    </row>
    <row r="18" spans="1:12" ht="36" x14ac:dyDescent="0.25">
      <c r="A18" s="23">
        <v>2015</v>
      </c>
      <c r="B18" s="23" t="s">
        <v>50</v>
      </c>
      <c r="C18" s="23" t="s">
        <v>1078</v>
      </c>
      <c r="D18" s="4" t="s">
        <v>13</v>
      </c>
      <c r="E18" s="4" t="s">
        <v>19</v>
      </c>
      <c r="F18" s="140" t="s">
        <v>1111</v>
      </c>
      <c r="G18" s="4" t="s">
        <v>1112</v>
      </c>
      <c r="H18" s="4" t="s">
        <v>1113</v>
      </c>
      <c r="I18" s="4" t="s">
        <v>1114</v>
      </c>
      <c r="J18" s="11">
        <v>152640</v>
      </c>
      <c r="K18" s="24"/>
      <c r="L18" s="24"/>
    </row>
    <row r="19" spans="1:12" ht="108" x14ac:dyDescent="0.25">
      <c r="A19" s="23">
        <v>2015</v>
      </c>
      <c r="B19" s="23" t="s">
        <v>50</v>
      </c>
      <c r="C19" s="23" t="s">
        <v>1078</v>
      </c>
      <c r="D19" s="4" t="s">
        <v>13</v>
      </c>
      <c r="E19" s="4" t="s">
        <v>19</v>
      </c>
      <c r="F19" s="140" t="s">
        <v>1115</v>
      </c>
      <c r="G19" s="4" t="s">
        <v>1116</v>
      </c>
      <c r="H19" s="4" t="s">
        <v>1117</v>
      </c>
      <c r="I19" s="4" t="s">
        <v>1118</v>
      </c>
      <c r="J19" s="11">
        <v>1097787</v>
      </c>
      <c r="K19" s="24"/>
      <c r="L19" s="24"/>
    </row>
    <row r="20" spans="1:12" ht="54" x14ac:dyDescent="0.25">
      <c r="A20" s="4">
        <v>2015</v>
      </c>
      <c r="B20" s="4" t="s">
        <v>897</v>
      </c>
      <c r="C20" s="23" t="s">
        <v>45</v>
      </c>
      <c r="D20" s="23" t="s">
        <v>53</v>
      </c>
      <c r="E20" s="4" t="s">
        <v>92</v>
      </c>
      <c r="F20" s="140" t="s">
        <v>1119</v>
      </c>
      <c r="G20" s="2" t="s">
        <v>1120</v>
      </c>
      <c r="H20" s="2" t="s">
        <v>9</v>
      </c>
      <c r="I20" s="2" t="s">
        <v>1121</v>
      </c>
      <c r="J20" s="11">
        <f>2771+1822</f>
        <v>4593</v>
      </c>
      <c r="K20" s="18"/>
    </row>
    <row r="21" spans="1:12" ht="36" x14ac:dyDescent="0.25">
      <c r="A21" s="4">
        <v>2015</v>
      </c>
      <c r="B21" s="4" t="s">
        <v>897</v>
      </c>
      <c r="C21" s="23" t="s">
        <v>1078</v>
      </c>
      <c r="D21" s="23" t="s">
        <v>53</v>
      </c>
      <c r="E21" s="4" t="s">
        <v>23</v>
      </c>
      <c r="F21" s="140" t="s">
        <v>1122</v>
      </c>
      <c r="G21" s="4" t="s">
        <v>1123</v>
      </c>
      <c r="H21" s="4" t="s">
        <v>9</v>
      </c>
      <c r="I21" s="4" t="s">
        <v>1124</v>
      </c>
      <c r="J21" s="11">
        <v>3378</v>
      </c>
      <c r="K21" s="18"/>
    </row>
    <row r="22" spans="1:12" ht="54" x14ac:dyDescent="0.25">
      <c r="A22" s="4">
        <v>2015</v>
      </c>
      <c r="B22" s="4" t="s">
        <v>897</v>
      </c>
      <c r="C22" s="4" t="s">
        <v>45</v>
      </c>
      <c r="D22" s="23" t="s">
        <v>13</v>
      </c>
      <c r="E22" s="22" t="s">
        <v>69</v>
      </c>
      <c r="F22" s="140" t="s">
        <v>350</v>
      </c>
      <c r="G22" s="13">
        <v>6036225</v>
      </c>
      <c r="H22" s="4" t="s">
        <v>132</v>
      </c>
      <c r="I22" s="2" t="s">
        <v>1125</v>
      </c>
      <c r="J22" s="11">
        <v>78145</v>
      </c>
      <c r="K22" s="18"/>
    </row>
    <row r="23" spans="1:12" ht="54" x14ac:dyDescent="0.25">
      <c r="A23" s="23">
        <v>2015</v>
      </c>
      <c r="B23" s="23" t="s">
        <v>50</v>
      </c>
      <c r="C23" s="23" t="s">
        <v>8</v>
      </c>
      <c r="D23" s="23" t="s">
        <v>51</v>
      </c>
      <c r="E23" s="4" t="s">
        <v>69</v>
      </c>
      <c r="F23" s="140" t="s">
        <v>1126</v>
      </c>
      <c r="G23" s="13">
        <v>6041950</v>
      </c>
      <c r="H23" s="4" t="s">
        <v>1127</v>
      </c>
      <c r="I23" s="4" t="s">
        <v>1128</v>
      </c>
      <c r="J23" s="11">
        <v>940961</v>
      </c>
      <c r="K23" s="24"/>
      <c r="L23" s="24"/>
    </row>
    <row r="24" spans="1:12" ht="54" x14ac:dyDescent="0.25">
      <c r="A24" s="23">
        <v>2015</v>
      </c>
      <c r="B24" s="23" t="s">
        <v>50</v>
      </c>
      <c r="C24" s="23" t="s">
        <v>8</v>
      </c>
      <c r="D24" s="23" t="s">
        <v>51</v>
      </c>
      <c r="E24" s="4" t="s">
        <v>2</v>
      </c>
      <c r="F24" s="140" t="s">
        <v>1126</v>
      </c>
      <c r="G24" s="13">
        <v>6041950</v>
      </c>
      <c r="H24" s="4" t="s">
        <v>1127</v>
      </c>
      <c r="I24" s="4" t="s">
        <v>1128</v>
      </c>
      <c r="J24" s="11">
        <f>940961*0+1910435.34</f>
        <v>1910435.34</v>
      </c>
      <c r="K24" s="24"/>
      <c r="L24" s="75"/>
    </row>
    <row r="25" spans="1:12" ht="36" x14ac:dyDescent="0.25">
      <c r="A25" s="4">
        <v>2015</v>
      </c>
      <c r="B25" s="4" t="s">
        <v>897</v>
      </c>
      <c r="C25" s="23" t="s">
        <v>94</v>
      </c>
      <c r="D25" s="23" t="s">
        <v>0</v>
      </c>
      <c r="E25" s="23" t="s">
        <v>1129</v>
      </c>
      <c r="F25" s="140" t="s">
        <v>844</v>
      </c>
      <c r="G25" s="1">
        <v>6039599</v>
      </c>
      <c r="H25" s="2" t="s">
        <v>845</v>
      </c>
      <c r="I25" s="2" t="s">
        <v>1130</v>
      </c>
      <c r="J25" s="11">
        <v>309018</v>
      </c>
      <c r="K25" s="28"/>
    </row>
    <row r="26" spans="1:12" ht="54" x14ac:dyDescent="0.25">
      <c r="A26" s="23">
        <v>2015</v>
      </c>
      <c r="B26" s="23" t="s">
        <v>50</v>
      </c>
      <c r="C26" s="23" t="s">
        <v>4</v>
      </c>
      <c r="D26" s="4" t="s">
        <v>13</v>
      </c>
      <c r="E26" s="25" t="s">
        <v>38</v>
      </c>
      <c r="F26" s="140" t="s">
        <v>1131</v>
      </c>
      <c r="G26" s="4">
        <v>6040630</v>
      </c>
      <c r="H26" s="4" t="s">
        <v>845</v>
      </c>
      <c r="I26" s="4" t="s">
        <v>1132</v>
      </c>
      <c r="J26" s="5">
        <v>78710</v>
      </c>
      <c r="K26" s="24"/>
      <c r="L26" s="24"/>
    </row>
    <row r="27" spans="1:12" ht="54" x14ac:dyDescent="0.25">
      <c r="A27" s="23">
        <v>2015</v>
      </c>
      <c r="B27" s="23" t="s">
        <v>50</v>
      </c>
      <c r="C27" s="23" t="s">
        <v>4</v>
      </c>
      <c r="D27" s="4" t="s">
        <v>13</v>
      </c>
      <c r="E27" s="25" t="s">
        <v>38</v>
      </c>
      <c r="F27" s="140" t="s">
        <v>1133</v>
      </c>
      <c r="G27" s="4">
        <v>6042642</v>
      </c>
      <c r="H27" s="4" t="s">
        <v>845</v>
      </c>
      <c r="I27" s="4" t="s">
        <v>1134</v>
      </c>
      <c r="J27" s="5">
        <v>385</v>
      </c>
      <c r="K27" s="24"/>
      <c r="L27" s="24"/>
    </row>
    <row r="28" spans="1:12" ht="54" x14ac:dyDescent="0.25">
      <c r="A28" s="4">
        <v>2015</v>
      </c>
      <c r="B28" s="4" t="s">
        <v>897</v>
      </c>
      <c r="C28" s="23" t="s">
        <v>1078</v>
      </c>
      <c r="D28" s="23" t="s">
        <v>13</v>
      </c>
      <c r="E28" s="4" t="s">
        <v>19</v>
      </c>
      <c r="F28" s="140" t="s">
        <v>1135</v>
      </c>
      <c r="G28" s="4" t="s">
        <v>1136</v>
      </c>
      <c r="H28" s="25" t="s">
        <v>6</v>
      </c>
      <c r="I28" s="25" t="s">
        <v>1137</v>
      </c>
      <c r="J28" s="131">
        <v>21782</v>
      </c>
      <c r="K28" s="18"/>
    </row>
    <row r="29" spans="1:12" ht="90" x14ac:dyDescent="0.25">
      <c r="A29" s="23">
        <v>2015</v>
      </c>
      <c r="B29" s="23" t="s">
        <v>50</v>
      </c>
      <c r="C29" s="23" t="s">
        <v>1078</v>
      </c>
      <c r="D29" s="4" t="s">
        <v>13</v>
      </c>
      <c r="E29" s="4" t="s">
        <v>19</v>
      </c>
      <c r="F29" s="140" t="s">
        <v>1138</v>
      </c>
      <c r="G29" s="4" t="s">
        <v>255</v>
      </c>
      <c r="H29" s="4" t="s">
        <v>6</v>
      </c>
      <c r="I29" s="4" t="s">
        <v>1139</v>
      </c>
      <c r="J29" s="11">
        <v>174840</v>
      </c>
      <c r="K29" s="24"/>
      <c r="L29" s="24"/>
    </row>
    <row r="30" spans="1:12" ht="126" x14ac:dyDescent="0.25">
      <c r="A30" s="23">
        <v>2015</v>
      </c>
      <c r="B30" s="23" t="s">
        <v>50</v>
      </c>
      <c r="C30" s="23" t="s">
        <v>1078</v>
      </c>
      <c r="D30" s="4" t="s">
        <v>13</v>
      </c>
      <c r="E30" s="4" t="s">
        <v>19</v>
      </c>
      <c r="F30" s="140" t="s">
        <v>1140</v>
      </c>
      <c r="G30" s="4" t="s">
        <v>1141</v>
      </c>
      <c r="H30" s="4" t="s">
        <v>6</v>
      </c>
      <c r="I30" s="4" t="s">
        <v>1142</v>
      </c>
      <c r="J30" s="11">
        <v>28554</v>
      </c>
      <c r="K30" s="24"/>
      <c r="L30" s="24"/>
    </row>
    <row r="31" spans="1:12" ht="54" x14ac:dyDescent="0.25">
      <c r="A31" s="4">
        <v>2015</v>
      </c>
      <c r="B31" s="4" t="s">
        <v>897</v>
      </c>
      <c r="C31" s="23" t="s">
        <v>3</v>
      </c>
      <c r="D31" s="23" t="s">
        <v>0</v>
      </c>
      <c r="E31" s="23" t="s">
        <v>835</v>
      </c>
      <c r="F31" s="140" t="s">
        <v>1143</v>
      </c>
      <c r="G31" s="23">
        <v>3529303</v>
      </c>
      <c r="H31" s="25" t="s">
        <v>111</v>
      </c>
      <c r="I31" s="4" t="s">
        <v>1144</v>
      </c>
      <c r="J31" s="11">
        <v>2035</v>
      </c>
      <c r="K31" s="28"/>
    </row>
    <row r="32" spans="1:12" ht="54" x14ac:dyDescent="0.25">
      <c r="A32" s="23">
        <v>2015</v>
      </c>
      <c r="B32" s="23" t="s">
        <v>50</v>
      </c>
      <c r="C32" s="23" t="s">
        <v>4</v>
      </c>
      <c r="D32" s="4" t="s">
        <v>13</v>
      </c>
      <c r="E32" s="4" t="s">
        <v>41</v>
      </c>
      <c r="F32" s="140" t="s">
        <v>1145</v>
      </c>
      <c r="G32" s="4">
        <v>6036322</v>
      </c>
      <c r="H32" s="25" t="s">
        <v>665</v>
      </c>
      <c r="I32" s="25" t="s">
        <v>1146</v>
      </c>
      <c r="J32" s="11">
        <v>6421</v>
      </c>
      <c r="K32" s="24"/>
      <c r="L32" s="24"/>
    </row>
    <row r="33" spans="1:12" ht="36" x14ac:dyDescent="0.25">
      <c r="A33" s="23">
        <v>2015</v>
      </c>
      <c r="B33" s="23" t="s">
        <v>50</v>
      </c>
      <c r="C33" s="23" t="s">
        <v>4</v>
      </c>
      <c r="D33" s="4" t="s">
        <v>13</v>
      </c>
      <c r="E33" s="25" t="s">
        <v>38</v>
      </c>
      <c r="F33" s="140" t="s">
        <v>1147</v>
      </c>
      <c r="G33" s="4">
        <v>6041125</v>
      </c>
      <c r="H33" s="4" t="s">
        <v>43</v>
      </c>
      <c r="I33" s="4" t="s">
        <v>1148</v>
      </c>
      <c r="J33" s="5">
        <v>6844</v>
      </c>
      <c r="K33" s="24"/>
      <c r="L33" s="24"/>
    </row>
    <row r="34" spans="1:12" ht="36" x14ac:dyDescent="0.25">
      <c r="A34" s="23">
        <v>2015</v>
      </c>
      <c r="B34" s="23" t="s">
        <v>50</v>
      </c>
      <c r="C34" s="23" t="s">
        <v>4</v>
      </c>
      <c r="D34" s="4" t="s">
        <v>13</v>
      </c>
      <c r="E34" s="4" t="s">
        <v>963</v>
      </c>
      <c r="F34" s="140" t="s">
        <v>711</v>
      </c>
      <c r="G34" s="29">
        <v>6038330</v>
      </c>
      <c r="H34" s="25" t="s">
        <v>43</v>
      </c>
      <c r="I34" s="25" t="s">
        <v>1149</v>
      </c>
      <c r="J34" s="11">
        <v>18504</v>
      </c>
      <c r="K34" s="24"/>
      <c r="L34" s="24"/>
    </row>
    <row r="35" spans="1:12" ht="36" x14ac:dyDescent="0.25">
      <c r="A35" s="4">
        <v>2015</v>
      </c>
      <c r="B35" s="4" t="s">
        <v>897</v>
      </c>
      <c r="C35" s="23" t="s">
        <v>3</v>
      </c>
      <c r="D35" s="23" t="s">
        <v>0</v>
      </c>
      <c r="E35" s="23" t="s">
        <v>22</v>
      </c>
      <c r="F35" s="140" t="s">
        <v>1111</v>
      </c>
      <c r="G35" s="29" t="s">
        <v>1150</v>
      </c>
      <c r="H35" s="2" t="s">
        <v>1151</v>
      </c>
      <c r="I35" s="22" t="s">
        <v>1152</v>
      </c>
      <c r="J35" s="11">
        <v>6920</v>
      </c>
      <c r="K35" s="18"/>
    </row>
    <row r="36" spans="1:12" ht="54" x14ac:dyDescent="0.25">
      <c r="A36" s="4">
        <v>2015</v>
      </c>
      <c r="B36" s="4" t="s">
        <v>897</v>
      </c>
      <c r="C36" s="23" t="s">
        <v>3</v>
      </c>
      <c r="D36" s="23" t="s">
        <v>0</v>
      </c>
      <c r="E36" s="23" t="s">
        <v>22</v>
      </c>
      <c r="F36" s="140" t="s">
        <v>1153</v>
      </c>
      <c r="G36" s="23">
        <v>3538787</v>
      </c>
      <c r="H36" s="4" t="s">
        <v>1151</v>
      </c>
      <c r="I36" s="25" t="s">
        <v>1154</v>
      </c>
      <c r="J36" s="133">
        <v>8548</v>
      </c>
      <c r="K36" s="28"/>
    </row>
    <row r="37" spans="1:12" ht="72" x14ac:dyDescent="0.25">
      <c r="A37" s="4">
        <v>2015</v>
      </c>
      <c r="B37" s="4" t="s">
        <v>897</v>
      </c>
      <c r="C37" s="23" t="s">
        <v>3</v>
      </c>
      <c r="D37" s="23" t="s">
        <v>0</v>
      </c>
      <c r="E37" s="23" t="s">
        <v>22</v>
      </c>
      <c r="F37" s="140" t="s">
        <v>1155</v>
      </c>
      <c r="G37" s="23">
        <v>3524173</v>
      </c>
      <c r="H37" s="4" t="s">
        <v>1151</v>
      </c>
      <c r="I37" s="25" t="s">
        <v>1156</v>
      </c>
      <c r="J37" s="133">
        <v>21929</v>
      </c>
      <c r="K37" s="28"/>
    </row>
    <row r="38" spans="1:12" ht="36" x14ac:dyDescent="0.25">
      <c r="A38" s="23">
        <v>2015</v>
      </c>
      <c r="B38" s="23" t="s">
        <v>50</v>
      </c>
      <c r="C38" s="23" t="s">
        <v>4</v>
      </c>
      <c r="D38" s="4" t="s">
        <v>13</v>
      </c>
      <c r="E38" s="25" t="s">
        <v>38</v>
      </c>
      <c r="F38" s="140" t="s">
        <v>951</v>
      </c>
      <c r="G38" s="30">
        <v>3519462</v>
      </c>
      <c r="H38" s="4" t="s">
        <v>492</v>
      </c>
      <c r="I38" s="4" t="s">
        <v>1157</v>
      </c>
      <c r="J38" s="5">
        <v>30192</v>
      </c>
      <c r="K38" s="24"/>
      <c r="L38" s="24"/>
    </row>
    <row r="39" spans="1:12" ht="72" x14ac:dyDescent="0.25">
      <c r="A39" s="23">
        <v>2015</v>
      </c>
      <c r="B39" s="23" t="s">
        <v>50</v>
      </c>
      <c r="C39" s="23" t="s">
        <v>3</v>
      </c>
      <c r="D39" s="23" t="s">
        <v>0</v>
      </c>
      <c r="E39" s="4" t="s">
        <v>334</v>
      </c>
      <c r="F39" s="140" t="s">
        <v>1001</v>
      </c>
      <c r="G39" s="2">
        <v>6039669</v>
      </c>
      <c r="H39" s="2" t="s">
        <v>660</v>
      </c>
      <c r="I39" s="2" t="s">
        <v>1158</v>
      </c>
      <c r="J39" s="142">
        <v>24878</v>
      </c>
    </row>
    <row r="40" spans="1:12" ht="54" x14ac:dyDescent="0.25">
      <c r="A40" s="4">
        <v>2015</v>
      </c>
      <c r="B40" s="4" t="s">
        <v>897</v>
      </c>
      <c r="C40" s="23" t="s">
        <v>1078</v>
      </c>
      <c r="D40" s="23" t="s">
        <v>0</v>
      </c>
      <c r="E40" s="23" t="s">
        <v>56</v>
      </c>
      <c r="F40" s="140" t="s">
        <v>1159</v>
      </c>
      <c r="G40" s="1">
        <v>6042196</v>
      </c>
      <c r="H40" s="2" t="s">
        <v>1160</v>
      </c>
      <c r="I40" s="2" t="s">
        <v>1161</v>
      </c>
      <c r="J40" s="11">
        <v>3100</v>
      </c>
      <c r="K40" s="28"/>
    </row>
    <row r="41" spans="1:12" ht="36" x14ac:dyDescent="0.25">
      <c r="A41" s="23">
        <v>2015</v>
      </c>
      <c r="B41" s="23" t="s">
        <v>50</v>
      </c>
      <c r="C41" s="23" t="s">
        <v>94</v>
      </c>
      <c r="D41" s="23" t="s">
        <v>0</v>
      </c>
      <c r="E41" s="4" t="s">
        <v>1129</v>
      </c>
      <c r="F41" s="140" t="s">
        <v>1162</v>
      </c>
      <c r="G41" s="4">
        <v>3528651</v>
      </c>
      <c r="H41" s="4" t="s">
        <v>1163</v>
      </c>
      <c r="I41" s="4" t="s">
        <v>1164</v>
      </c>
      <c r="J41" s="131">
        <v>27984</v>
      </c>
    </row>
    <row r="42" spans="1:12" ht="108" x14ac:dyDescent="0.25">
      <c r="A42" s="23">
        <v>2015</v>
      </c>
      <c r="B42" s="23" t="s">
        <v>50</v>
      </c>
      <c r="C42" s="23" t="s">
        <v>8</v>
      </c>
      <c r="D42" s="23" t="s">
        <v>1165</v>
      </c>
      <c r="E42" s="4" t="s">
        <v>135</v>
      </c>
      <c r="F42" s="140" t="s">
        <v>99</v>
      </c>
      <c r="G42" s="2">
        <v>6025203</v>
      </c>
      <c r="H42" s="41" t="s">
        <v>98</v>
      </c>
      <c r="I42" s="22" t="s">
        <v>1166</v>
      </c>
      <c r="J42" s="109">
        <v>434804</v>
      </c>
      <c r="K42" s="24"/>
      <c r="L42" s="24"/>
    </row>
    <row r="43" spans="1:12" ht="72" x14ac:dyDescent="0.25">
      <c r="A43" s="4">
        <v>2015</v>
      </c>
      <c r="B43" s="4" t="s">
        <v>897</v>
      </c>
      <c r="C43" s="23" t="s">
        <v>8</v>
      </c>
      <c r="D43" s="23" t="s">
        <v>0</v>
      </c>
      <c r="E43" s="24" t="s">
        <v>1167</v>
      </c>
      <c r="F43" s="140" t="s">
        <v>1168</v>
      </c>
      <c r="G43" s="1">
        <v>6042237</v>
      </c>
      <c r="H43" s="4" t="s">
        <v>766</v>
      </c>
      <c r="I43" s="2" t="s">
        <v>1169</v>
      </c>
      <c r="J43" s="85">
        <v>50880</v>
      </c>
      <c r="K43" s="28"/>
    </row>
    <row r="44" spans="1:12" ht="36" x14ac:dyDescent="0.25">
      <c r="A44" s="4">
        <v>2015</v>
      </c>
      <c r="B44" s="4" t="s">
        <v>897</v>
      </c>
      <c r="C44" s="23" t="s">
        <v>45</v>
      </c>
      <c r="D44" s="23" t="s">
        <v>53</v>
      </c>
      <c r="E44" s="2" t="s">
        <v>69</v>
      </c>
      <c r="F44" s="140" t="s">
        <v>628</v>
      </c>
      <c r="G44" s="2">
        <v>6037517</v>
      </c>
      <c r="H44" s="2" t="s">
        <v>861</v>
      </c>
      <c r="I44" s="2" t="s">
        <v>1170</v>
      </c>
      <c r="J44" s="143">
        <v>15130</v>
      </c>
      <c r="K44" s="18"/>
    </row>
    <row r="45" spans="1:12" ht="36" x14ac:dyDescent="0.25">
      <c r="A45" s="4">
        <v>2015</v>
      </c>
      <c r="B45" s="4" t="s">
        <v>897</v>
      </c>
      <c r="C45" s="23" t="s">
        <v>4</v>
      </c>
      <c r="D45" s="23" t="s">
        <v>13</v>
      </c>
      <c r="E45" s="25" t="s">
        <v>38</v>
      </c>
      <c r="F45" s="140" t="s">
        <v>538</v>
      </c>
      <c r="G45" s="2">
        <v>6037761</v>
      </c>
      <c r="H45" s="22" t="s">
        <v>539</v>
      </c>
      <c r="I45" s="22" t="s">
        <v>1171</v>
      </c>
      <c r="J45" s="141">
        <v>78084</v>
      </c>
      <c r="K45" s="18"/>
    </row>
    <row r="46" spans="1:12" ht="54" x14ac:dyDescent="0.25">
      <c r="A46" s="23">
        <v>2015</v>
      </c>
      <c r="B46" s="23" t="s">
        <v>50</v>
      </c>
      <c r="C46" s="23" t="s">
        <v>3</v>
      </c>
      <c r="D46" s="23" t="s">
        <v>51</v>
      </c>
      <c r="E46" s="4" t="s">
        <v>14</v>
      </c>
      <c r="F46" s="140" t="s">
        <v>1172</v>
      </c>
      <c r="G46" s="2">
        <v>3529714</v>
      </c>
      <c r="H46" s="2" t="s">
        <v>826</v>
      </c>
      <c r="I46" s="2" t="s">
        <v>1173</v>
      </c>
      <c r="J46" s="61">
        <v>19233</v>
      </c>
      <c r="K46" s="39"/>
      <c r="L46" s="39"/>
    </row>
    <row r="47" spans="1:12" ht="54" x14ac:dyDescent="0.25">
      <c r="A47" s="23">
        <v>2015</v>
      </c>
      <c r="B47" s="23" t="s">
        <v>50</v>
      </c>
      <c r="C47" s="23" t="s">
        <v>4</v>
      </c>
      <c r="D47" s="4" t="s">
        <v>13</v>
      </c>
      <c r="E47" s="25" t="s">
        <v>38</v>
      </c>
      <c r="F47" s="140" t="s">
        <v>693</v>
      </c>
      <c r="G47" s="4">
        <v>6038419</v>
      </c>
      <c r="H47" s="4" t="s">
        <v>694</v>
      </c>
      <c r="I47" s="4" t="s">
        <v>1174</v>
      </c>
      <c r="J47" s="5">
        <v>528608</v>
      </c>
      <c r="K47" s="24"/>
      <c r="L47" s="24"/>
    </row>
    <row r="48" spans="1:12" ht="72" x14ac:dyDescent="0.25">
      <c r="A48" s="4">
        <v>2015</v>
      </c>
      <c r="B48" s="4" t="s">
        <v>897</v>
      </c>
      <c r="C48" s="23" t="s">
        <v>3</v>
      </c>
      <c r="D48" s="23" t="s">
        <v>13</v>
      </c>
      <c r="E48" s="2" t="s">
        <v>1175</v>
      </c>
      <c r="F48" s="140" t="s">
        <v>1176</v>
      </c>
      <c r="G48" s="2">
        <v>3524829</v>
      </c>
      <c r="H48" s="2" t="s">
        <v>1177</v>
      </c>
      <c r="I48" s="2" t="s">
        <v>1178</v>
      </c>
      <c r="J48" s="11">
        <v>7785</v>
      </c>
      <c r="K48" s="18"/>
    </row>
    <row r="49" spans="1:12" ht="72" x14ac:dyDescent="0.25">
      <c r="A49" s="4">
        <v>2015</v>
      </c>
      <c r="B49" s="4" t="s">
        <v>897</v>
      </c>
      <c r="C49" s="23" t="s">
        <v>3</v>
      </c>
      <c r="D49" s="23" t="s">
        <v>13</v>
      </c>
      <c r="E49" s="2" t="s">
        <v>1179</v>
      </c>
      <c r="F49" s="140" t="s">
        <v>1176</v>
      </c>
      <c r="G49" s="2">
        <v>3524829</v>
      </c>
      <c r="H49" s="2" t="s">
        <v>1177</v>
      </c>
      <c r="I49" s="2" t="s">
        <v>1180</v>
      </c>
      <c r="J49" s="11">
        <v>7785</v>
      </c>
      <c r="K49" s="18"/>
    </row>
    <row r="50" spans="1:12" ht="36" x14ac:dyDescent="0.25">
      <c r="A50" s="23">
        <v>2015</v>
      </c>
      <c r="B50" s="23" t="s">
        <v>50</v>
      </c>
      <c r="C50" s="23" t="s">
        <v>4</v>
      </c>
      <c r="D50" s="4" t="s">
        <v>13</v>
      </c>
      <c r="E50" s="25" t="s">
        <v>38</v>
      </c>
      <c r="F50" s="140" t="s">
        <v>959</v>
      </c>
      <c r="G50" s="30">
        <v>6038035</v>
      </c>
      <c r="H50" s="4" t="s">
        <v>511</v>
      </c>
      <c r="I50" s="4" t="s">
        <v>1181</v>
      </c>
      <c r="J50" s="5">
        <v>12997</v>
      </c>
      <c r="K50" s="24"/>
      <c r="L50" s="24"/>
    </row>
    <row r="51" spans="1:12" ht="36" x14ac:dyDescent="0.25">
      <c r="A51" s="23">
        <v>2015</v>
      </c>
      <c r="B51" s="23" t="s">
        <v>50</v>
      </c>
      <c r="C51" s="23" t="s">
        <v>4</v>
      </c>
      <c r="D51" s="4" t="s">
        <v>13</v>
      </c>
      <c r="E51" s="25" t="s">
        <v>38</v>
      </c>
      <c r="F51" s="140" t="s">
        <v>1111</v>
      </c>
      <c r="G51" s="4">
        <v>6040591</v>
      </c>
      <c r="H51" s="4" t="s">
        <v>511</v>
      </c>
      <c r="I51" s="4" t="s">
        <v>1182</v>
      </c>
      <c r="J51" s="5">
        <v>135085</v>
      </c>
      <c r="K51" s="24"/>
      <c r="L51" s="24"/>
    </row>
    <row r="52" spans="1:12" ht="36" x14ac:dyDescent="0.25">
      <c r="A52" s="23">
        <v>2015</v>
      </c>
      <c r="B52" s="23" t="s">
        <v>50</v>
      </c>
      <c r="C52" s="23" t="s">
        <v>4</v>
      </c>
      <c r="D52" s="4" t="s">
        <v>13</v>
      </c>
      <c r="E52" s="4" t="s">
        <v>16</v>
      </c>
      <c r="F52" s="140" t="s">
        <v>1111</v>
      </c>
      <c r="G52" s="4">
        <v>6040591</v>
      </c>
      <c r="H52" s="4" t="s">
        <v>511</v>
      </c>
      <c r="I52" s="4" t="s">
        <v>1183</v>
      </c>
      <c r="J52" s="11">
        <v>99661</v>
      </c>
      <c r="K52" s="24"/>
      <c r="L52" s="24"/>
    </row>
    <row r="53" spans="1:12" ht="90" x14ac:dyDescent="0.25">
      <c r="A53" s="23">
        <v>2015</v>
      </c>
      <c r="B53" s="23" t="s">
        <v>50</v>
      </c>
      <c r="C53" s="23" t="s">
        <v>4</v>
      </c>
      <c r="D53" s="4" t="s">
        <v>13</v>
      </c>
      <c r="E53" s="4" t="s">
        <v>16</v>
      </c>
      <c r="F53" s="140" t="s">
        <v>487</v>
      </c>
      <c r="G53" s="4">
        <v>6037974</v>
      </c>
      <c r="H53" s="4" t="s">
        <v>511</v>
      </c>
      <c r="I53" s="4" t="s">
        <v>1184</v>
      </c>
      <c r="J53" s="11">
        <f>6014*0+6140</f>
        <v>6140</v>
      </c>
      <c r="K53" s="24"/>
      <c r="L53" s="24"/>
    </row>
    <row r="54" spans="1:12" ht="36" x14ac:dyDescent="0.25">
      <c r="A54" s="23">
        <v>2015</v>
      </c>
      <c r="B54" s="23" t="s">
        <v>50</v>
      </c>
      <c r="C54" s="23" t="s">
        <v>4</v>
      </c>
      <c r="D54" s="4" t="s">
        <v>13</v>
      </c>
      <c r="E54" s="4" t="s">
        <v>41</v>
      </c>
      <c r="F54" s="140" t="s">
        <v>1185</v>
      </c>
      <c r="G54" s="4">
        <v>6034600</v>
      </c>
      <c r="H54" s="4" t="s">
        <v>511</v>
      </c>
      <c r="I54" s="4" t="s">
        <v>1186</v>
      </c>
      <c r="J54" s="11">
        <v>2013</v>
      </c>
      <c r="K54" s="24"/>
      <c r="L54" s="24"/>
    </row>
    <row r="55" spans="1:12" ht="54" x14ac:dyDescent="0.25">
      <c r="A55" s="4">
        <v>2015</v>
      </c>
      <c r="B55" s="4" t="s">
        <v>897</v>
      </c>
      <c r="C55" s="23" t="s">
        <v>1078</v>
      </c>
      <c r="D55" s="23" t="s">
        <v>13</v>
      </c>
      <c r="E55" s="4" t="s">
        <v>33</v>
      </c>
      <c r="F55" s="140" t="s">
        <v>11</v>
      </c>
      <c r="G55" s="4" t="s">
        <v>59</v>
      </c>
      <c r="H55" s="4" t="s">
        <v>820</v>
      </c>
      <c r="I55" s="4" t="s">
        <v>1187</v>
      </c>
      <c r="J55" s="11">
        <v>1170</v>
      </c>
      <c r="K55" s="18"/>
    </row>
    <row r="56" spans="1:12" ht="36" x14ac:dyDescent="0.25">
      <c r="A56" s="4">
        <v>2015</v>
      </c>
      <c r="B56" s="4" t="s">
        <v>897</v>
      </c>
      <c r="C56" s="23" t="s">
        <v>45</v>
      </c>
      <c r="D56" s="23" t="s">
        <v>0</v>
      </c>
      <c r="E56" s="23" t="s">
        <v>92</v>
      </c>
      <c r="F56" s="140" t="s">
        <v>1188</v>
      </c>
      <c r="G56" s="144">
        <v>3526413</v>
      </c>
      <c r="H56" s="4" t="s">
        <v>488</v>
      </c>
      <c r="I56" s="4" t="s">
        <v>1189</v>
      </c>
      <c r="J56" s="11">
        <v>12211</v>
      </c>
      <c r="K56" s="18"/>
    </row>
    <row r="57" spans="1:12" ht="36" x14ac:dyDescent="0.25">
      <c r="A57" s="23">
        <v>2015</v>
      </c>
      <c r="B57" s="23" t="s">
        <v>50</v>
      </c>
      <c r="C57" s="23" t="s">
        <v>1078</v>
      </c>
      <c r="D57" s="4" t="s">
        <v>13</v>
      </c>
      <c r="E57" s="4" t="s">
        <v>33</v>
      </c>
      <c r="F57" s="140" t="s">
        <v>11</v>
      </c>
      <c r="G57" s="4" t="s">
        <v>59</v>
      </c>
      <c r="H57" s="4" t="s">
        <v>113</v>
      </c>
      <c r="I57" s="4" t="s">
        <v>1190</v>
      </c>
      <c r="J57" s="11">
        <v>37659</v>
      </c>
      <c r="K57" s="24"/>
      <c r="L57" s="24"/>
    </row>
    <row r="58" spans="1:12" ht="108" x14ac:dyDescent="0.25">
      <c r="A58" s="4">
        <v>2015</v>
      </c>
      <c r="B58" s="4" t="s">
        <v>897</v>
      </c>
      <c r="C58" s="23" t="s">
        <v>8</v>
      </c>
      <c r="D58" s="23" t="s">
        <v>0</v>
      </c>
      <c r="E58" s="24" t="s">
        <v>1191</v>
      </c>
      <c r="F58" s="140" t="s">
        <v>1192</v>
      </c>
      <c r="G58" s="1">
        <v>6041800</v>
      </c>
      <c r="H58" s="2" t="s">
        <v>63</v>
      </c>
      <c r="I58" s="2" t="s">
        <v>1193</v>
      </c>
      <c r="J58" s="85">
        <v>184005</v>
      </c>
      <c r="K58" s="28"/>
    </row>
    <row r="59" spans="1:12" ht="72" x14ac:dyDescent="0.25">
      <c r="A59" s="23">
        <v>2015</v>
      </c>
      <c r="B59" s="23" t="s">
        <v>50</v>
      </c>
      <c r="C59" s="23" t="s">
        <v>4</v>
      </c>
      <c r="D59" s="4" t="s">
        <v>13</v>
      </c>
      <c r="E59" s="4" t="s">
        <v>37</v>
      </c>
      <c r="F59" s="140" t="s">
        <v>1194</v>
      </c>
      <c r="G59" s="4">
        <v>6040651</v>
      </c>
      <c r="H59" s="25" t="s">
        <v>63</v>
      </c>
      <c r="I59" s="25" t="s">
        <v>1195</v>
      </c>
      <c r="J59" s="11">
        <v>122621</v>
      </c>
      <c r="K59" s="24"/>
      <c r="L59" s="24"/>
    </row>
    <row r="60" spans="1:12" ht="54" x14ac:dyDescent="0.25">
      <c r="A60" s="23">
        <v>2015</v>
      </c>
      <c r="B60" s="23" t="s">
        <v>50</v>
      </c>
      <c r="C60" s="23" t="s">
        <v>1078</v>
      </c>
      <c r="D60" s="23" t="s">
        <v>51</v>
      </c>
      <c r="E60" s="2" t="s">
        <v>19</v>
      </c>
      <c r="F60" s="140" t="s">
        <v>999</v>
      </c>
      <c r="G60" s="13" t="s">
        <v>1000</v>
      </c>
      <c r="H60" s="4" t="s">
        <v>63</v>
      </c>
      <c r="I60" s="4" t="s">
        <v>1196</v>
      </c>
      <c r="J60" s="11">
        <v>21370</v>
      </c>
      <c r="K60" s="39"/>
      <c r="L60" s="39"/>
    </row>
    <row r="61" spans="1:12" ht="72" x14ac:dyDescent="0.25">
      <c r="A61" s="23">
        <v>2015</v>
      </c>
      <c r="B61" s="23" t="s">
        <v>50</v>
      </c>
      <c r="C61" s="23" t="s">
        <v>1078</v>
      </c>
      <c r="D61" s="23" t="s">
        <v>51</v>
      </c>
      <c r="E61" s="2" t="s">
        <v>19</v>
      </c>
      <c r="F61" s="140" t="s">
        <v>1197</v>
      </c>
      <c r="G61" s="13" t="s">
        <v>1198</v>
      </c>
      <c r="H61" s="4" t="s">
        <v>63</v>
      </c>
      <c r="I61" s="4" t="s">
        <v>1199</v>
      </c>
      <c r="J61" s="11">
        <v>15264</v>
      </c>
      <c r="K61" s="39"/>
      <c r="L61" s="39"/>
    </row>
    <row r="62" spans="1:12" ht="72" x14ac:dyDescent="0.25">
      <c r="A62" s="4">
        <v>2015</v>
      </c>
      <c r="B62" s="4" t="s">
        <v>897</v>
      </c>
      <c r="C62" s="23" t="s">
        <v>3</v>
      </c>
      <c r="D62" s="23" t="s">
        <v>0</v>
      </c>
      <c r="E62" s="23" t="s">
        <v>22</v>
      </c>
      <c r="F62" s="140" t="s">
        <v>1200</v>
      </c>
      <c r="G62" s="23">
        <v>6042756</v>
      </c>
      <c r="H62" s="4" t="s">
        <v>1201</v>
      </c>
      <c r="I62" s="25" t="s">
        <v>1202</v>
      </c>
      <c r="J62" s="133">
        <v>26466</v>
      </c>
      <c r="K62" s="28"/>
    </row>
    <row r="63" spans="1:12" ht="36" x14ac:dyDescent="0.25">
      <c r="A63" s="23">
        <v>2015</v>
      </c>
      <c r="B63" s="23" t="s">
        <v>50</v>
      </c>
      <c r="C63" s="23" t="s">
        <v>4</v>
      </c>
      <c r="D63" s="4" t="s">
        <v>13</v>
      </c>
      <c r="E63" s="25" t="s">
        <v>38</v>
      </c>
      <c r="F63" s="140" t="s">
        <v>958</v>
      </c>
      <c r="G63" s="30">
        <v>6040101</v>
      </c>
      <c r="H63" s="4" t="s">
        <v>541</v>
      </c>
      <c r="I63" s="4" t="s">
        <v>1203</v>
      </c>
      <c r="J63" s="5">
        <v>73150</v>
      </c>
      <c r="K63" s="24"/>
      <c r="L63" s="24"/>
    </row>
    <row r="64" spans="1:12" ht="36" x14ac:dyDescent="0.25">
      <c r="A64" s="23">
        <v>2015</v>
      </c>
      <c r="B64" s="23" t="s">
        <v>50</v>
      </c>
      <c r="C64" s="23" t="s">
        <v>8</v>
      </c>
      <c r="D64" s="4" t="s">
        <v>13</v>
      </c>
      <c r="E64" s="4" t="s">
        <v>722</v>
      </c>
      <c r="F64" s="140" t="s">
        <v>1204</v>
      </c>
      <c r="G64" s="4">
        <v>3527564</v>
      </c>
      <c r="H64" s="4" t="s">
        <v>1205</v>
      </c>
      <c r="I64" s="4" t="s">
        <v>1206</v>
      </c>
      <c r="J64" s="11">
        <v>14755</v>
      </c>
      <c r="K64" s="24"/>
      <c r="L64" s="24"/>
    </row>
    <row r="65" spans="1:12" ht="36" x14ac:dyDescent="0.25">
      <c r="A65" s="23">
        <v>2015</v>
      </c>
      <c r="B65" s="23" t="s">
        <v>50</v>
      </c>
      <c r="C65" s="23" t="s">
        <v>1078</v>
      </c>
      <c r="D65" s="4" t="s">
        <v>13</v>
      </c>
      <c r="E65" s="4" t="s">
        <v>18</v>
      </c>
      <c r="F65" s="140" t="s">
        <v>1207</v>
      </c>
      <c r="G65" s="4" t="s">
        <v>1208</v>
      </c>
      <c r="H65" s="4" t="s">
        <v>1209</v>
      </c>
      <c r="I65" s="4" t="s">
        <v>1210</v>
      </c>
      <c r="J65" s="75">
        <v>2035</v>
      </c>
      <c r="K65" s="24"/>
      <c r="L65" s="24"/>
    </row>
    <row r="66" spans="1:12" ht="36" x14ac:dyDescent="0.25">
      <c r="A66" s="23">
        <v>2015</v>
      </c>
      <c r="B66" s="23" t="s">
        <v>50</v>
      </c>
      <c r="C66" s="23" t="s">
        <v>4</v>
      </c>
      <c r="D66" s="4" t="s">
        <v>13</v>
      </c>
      <c r="E66" s="25" t="s">
        <v>38</v>
      </c>
      <c r="F66" s="140" t="s">
        <v>1211</v>
      </c>
      <c r="G66" s="30">
        <v>6041862</v>
      </c>
      <c r="H66" s="4" t="s">
        <v>1212</v>
      </c>
      <c r="I66" s="4" t="s">
        <v>1148</v>
      </c>
      <c r="J66" s="5">
        <v>23636</v>
      </c>
      <c r="K66" s="24"/>
      <c r="L66" s="24"/>
    </row>
    <row r="67" spans="1:12" ht="54" x14ac:dyDescent="0.25">
      <c r="A67" s="23">
        <v>2015</v>
      </c>
      <c r="B67" s="23" t="s">
        <v>50</v>
      </c>
      <c r="C67" s="23" t="s">
        <v>8</v>
      </c>
      <c r="D67" s="4" t="s">
        <v>13</v>
      </c>
      <c r="E67" s="4" t="s">
        <v>722</v>
      </c>
      <c r="F67" s="140" t="s">
        <v>968</v>
      </c>
      <c r="G67" s="4">
        <v>6038935</v>
      </c>
      <c r="H67" s="4" t="s">
        <v>1074</v>
      </c>
      <c r="I67" s="4" t="s">
        <v>1213</v>
      </c>
      <c r="J67" s="11">
        <v>17512</v>
      </c>
      <c r="K67" s="24"/>
      <c r="L67" s="24"/>
    </row>
    <row r="68" spans="1:12" ht="54" x14ac:dyDescent="0.25">
      <c r="A68" s="4">
        <v>2015</v>
      </c>
      <c r="B68" s="4" t="s">
        <v>897</v>
      </c>
      <c r="C68" s="23" t="s">
        <v>4</v>
      </c>
      <c r="D68" s="23" t="s">
        <v>13</v>
      </c>
      <c r="E68" s="25" t="s">
        <v>38</v>
      </c>
      <c r="F68" s="140" t="s">
        <v>1214</v>
      </c>
      <c r="G68" s="10">
        <v>6041732</v>
      </c>
      <c r="H68" s="22" t="s">
        <v>168</v>
      </c>
      <c r="I68" s="25" t="s">
        <v>1215</v>
      </c>
      <c r="J68" s="141">
        <v>56315</v>
      </c>
      <c r="K68" s="18"/>
    </row>
    <row r="69" spans="1:12" ht="54" x14ac:dyDescent="0.25">
      <c r="A69" s="23">
        <v>2015</v>
      </c>
      <c r="B69" s="23" t="s">
        <v>50</v>
      </c>
      <c r="C69" s="23" t="s">
        <v>4</v>
      </c>
      <c r="D69" s="4" t="s">
        <v>13</v>
      </c>
      <c r="E69" s="25" t="s">
        <v>38</v>
      </c>
      <c r="F69" s="140" t="s">
        <v>1216</v>
      </c>
      <c r="G69" s="4">
        <v>6042603</v>
      </c>
      <c r="H69" s="4" t="s">
        <v>168</v>
      </c>
      <c r="I69" s="4" t="s">
        <v>1217</v>
      </c>
      <c r="J69" s="5">
        <v>25135</v>
      </c>
      <c r="K69" s="24"/>
      <c r="L69" s="24"/>
    </row>
    <row r="70" spans="1:12" ht="54" x14ac:dyDescent="0.25">
      <c r="A70" s="23">
        <v>2015</v>
      </c>
      <c r="B70" s="23" t="s">
        <v>50</v>
      </c>
      <c r="C70" s="23" t="s">
        <v>4</v>
      </c>
      <c r="D70" s="4" t="s">
        <v>13</v>
      </c>
      <c r="E70" s="25" t="s">
        <v>38</v>
      </c>
      <c r="F70" s="140" t="s">
        <v>961</v>
      </c>
      <c r="G70" s="30">
        <v>6039260</v>
      </c>
      <c r="H70" s="4" t="s">
        <v>168</v>
      </c>
      <c r="I70" s="4" t="s">
        <v>1218</v>
      </c>
      <c r="J70" s="5">
        <v>139696</v>
      </c>
      <c r="K70" s="24"/>
      <c r="L70" s="24"/>
    </row>
    <row r="71" spans="1:12" ht="54" x14ac:dyDescent="0.25">
      <c r="A71" s="23">
        <v>2015</v>
      </c>
      <c r="B71" s="23" t="s">
        <v>50</v>
      </c>
      <c r="C71" s="23" t="s">
        <v>4</v>
      </c>
      <c r="D71" s="4" t="s">
        <v>13</v>
      </c>
      <c r="E71" s="4" t="s">
        <v>16</v>
      </c>
      <c r="F71" s="140" t="s">
        <v>961</v>
      </c>
      <c r="G71" s="4">
        <v>6039260</v>
      </c>
      <c r="H71" s="4" t="s">
        <v>168</v>
      </c>
      <c r="I71" s="4" t="s">
        <v>1218</v>
      </c>
      <c r="J71" s="11">
        <v>48336</v>
      </c>
      <c r="K71" s="24"/>
      <c r="L71" s="24"/>
    </row>
    <row r="72" spans="1:12" ht="36" x14ac:dyDescent="0.25">
      <c r="A72" s="4">
        <v>2015</v>
      </c>
      <c r="B72" s="4" t="s">
        <v>897</v>
      </c>
      <c r="C72" s="23" t="s">
        <v>4</v>
      </c>
      <c r="D72" s="23" t="s">
        <v>13</v>
      </c>
      <c r="E72" s="25" t="s">
        <v>38</v>
      </c>
      <c r="F72" s="140" t="s">
        <v>812</v>
      </c>
      <c r="G72" s="10">
        <v>3517468</v>
      </c>
      <c r="H72" s="22" t="s">
        <v>42</v>
      </c>
      <c r="I72" s="22" t="s">
        <v>1219</v>
      </c>
      <c r="J72" s="141">
        <v>576</v>
      </c>
      <c r="K72" s="18"/>
    </row>
    <row r="73" spans="1:12" ht="54" x14ac:dyDescent="0.25">
      <c r="A73" s="23">
        <v>2015</v>
      </c>
      <c r="B73" s="23" t="s">
        <v>50</v>
      </c>
      <c r="C73" s="23" t="s">
        <v>4</v>
      </c>
      <c r="D73" s="4" t="s">
        <v>13</v>
      </c>
      <c r="E73" s="25" t="s">
        <v>38</v>
      </c>
      <c r="F73" s="140" t="s">
        <v>1220</v>
      </c>
      <c r="G73" s="30">
        <v>3530434</v>
      </c>
      <c r="H73" s="4" t="s">
        <v>42</v>
      </c>
      <c r="I73" s="4" t="s">
        <v>1221</v>
      </c>
      <c r="J73" s="5">
        <v>7530</v>
      </c>
      <c r="K73" s="24"/>
      <c r="L73" s="24"/>
    </row>
    <row r="74" spans="1:12" ht="54" x14ac:dyDescent="0.25">
      <c r="A74" s="23">
        <v>2015</v>
      </c>
      <c r="B74" s="23" t="s">
        <v>50</v>
      </c>
      <c r="C74" s="23" t="s">
        <v>4</v>
      </c>
      <c r="D74" s="4" t="s">
        <v>13</v>
      </c>
      <c r="E74" s="25" t="s">
        <v>38</v>
      </c>
      <c r="F74" s="140" t="s">
        <v>952</v>
      </c>
      <c r="G74" s="30">
        <v>6039944</v>
      </c>
      <c r="H74" s="4" t="s">
        <v>42</v>
      </c>
      <c r="I74" s="4" t="s">
        <v>1222</v>
      </c>
      <c r="J74" s="5">
        <v>19417</v>
      </c>
      <c r="K74" s="24"/>
      <c r="L74" s="24"/>
    </row>
    <row r="75" spans="1:12" ht="36" x14ac:dyDescent="0.25">
      <c r="A75" s="23">
        <v>2015</v>
      </c>
      <c r="B75" s="23" t="s">
        <v>50</v>
      </c>
      <c r="C75" s="23" t="s">
        <v>4</v>
      </c>
      <c r="D75" s="4" t="s">
        <v>13</v>
      </c>
      <c r="E75" s="25" t="s">
        <v>38</v>
      </c>
      <c r="F75" s="140" t="s">
        <v>1223</v>
      </c>
      <c r="G75" s="4">
        <v>6041070</v>
      </c>
      <c r="H75" s="4" t="s">
        <v>42</v>
      </c>
      <c r="I75" s="4" t="s">
        <v>1224</v>
      </c>
      <c r="J75" s="5">
        <v>66144</v>
      </c>
      <c r="K75" s="24"/>
      <c r="L75" s="24"/>
    </row>
    <row r="76" spans="1:12" ht="72" x14ac:dyDescent="0.25">
      <c r="A76" s="23">
        <v>2015</v>
      </c>
      <c r="B76" s="23" t="s">
        <v>50</v>
      </c>
      <c r="C76" s="23" t="s">
        <v>4</v>
      </c>
      <c r="D76" s="4" t="s">
        <v>13</v>
      </c>
      <c r="E76" s="4" t="s">
        <v>963</v>
      </c>
      <c r="F76" s="140" t="s">
        <v>714</v>
      </c>
      <c r="G76" s="29">
        <v>6038077</v>
      </c>
      <c r="H76" s="25" t="s">
        <v>42</v>
      </c>
      <c r="I76" s="25" t="s">
        <v>1225</v>
      </c>
      <c r="J76" s="11">
        <v>7221</v>
      </c>
      <c r="K76" s="24"/>
      <c r="L76" s="24"/>
    </row>
    <row r="77" spans="1:12" ht="36" x14ac:dyDescent="0.25">
      <c r="A77" s="23">
        <v>2015</v>
      </c>
      <c r="B77" s="23" t="s">
        <v>50</v>
      </c>
      <c r="C77" s="23" t="s">
        <v>4</v>
      </c>
      <c r="D77" s="4" t="s">
        <v>13</v>
      </c>
      <c r="E77" s="4" t="s">
        <v>37</v>
      </c>
      <c r="F77" s="140" t="s">
        <v>1226</v>
      </c>
      <c r="G77" s="4">
        <v>3526118</v>
      </c>
      <c r="H77" s="25" t="s">
        <v>42</v>
      </c>
      <c r="I77" s="25" t="s">
        <v>1227</v>
      </c>
      <c r="J77" s="11">
        <v>5088</v>
      </c>
      <c r="K77" s="24"/>
      <c r="L77" s="24"/>
    </row>
    <row r="78" spans="1:12" ht="72" x14ac:dyDescent="0.25">
      <c r="A78" s="23">
        <v>2015</v>
      </c>
      <c r="B78" s="23" t="s">
        <v>50</v>
      </c>
      <c r="C78" s="23" t="s">
        <v>4</v>
      </c>
      <c r="D78" s="4" t="s">
        <v>13</v>
      </c>
      <c r="E78" s="25" t="s">
        <v>38</v>
      </c>
      <c r="F78" s="140" t="s">
        <v>842</v>
      </c>
      <c r="G78" s="30">
        <v>3511114</v>
      </c>
      <c r="H78" s="4" t="s">
        <v>671</v>
      </c>
      <c r="I78" s="30" t="s">
        <v>1228</v>
      </c>
      <c r="J78" s="5">
        <v>31398</v>
      </c>
      <c r="K78" s="24"/>
      <c r="L78" s="24"/>
    </row>
    <row r="79" spans="1:12" ht="36" x14ac:dyDescent="0.25">
      <c r="A79" s="4">
        <v>2015</v>
      </c>
      <c r="B79" s="4" t="s">
        <v>897</v>
      </c>
      <c r="C79" s="23" t="s">
        <v>1078</v>
      </c>
      <c r="D79" s="23" t="s">
        <v>53</v>
      </c>
      <c r="E79" s="4" t="s">
        <v>33</v>
      </c>
      <c r="F79" s="140" t="s">
        <v>11</v>
      </c>
      <c r="G79" s="23" t="s">
        <v>59</v>
      </c>
      <c r="H79" s="4" t="s">
        <v>1070</v>
      </c>
      <c r="I79" s="4" t="s">
        <v>1229</v>
      </c>
      <c r="J79" s="11">
        <v>5064</v>
      </c>
      <c r="K79" s="18"/>
    </row>
    <row r="80" spans="1:12" ht="36" x14ac:dyDescent="0.25">
      <c r="A80" s="23">
        <v>2015</v>
      </c>
      <c r="B80" s="23" t="s">
        <v>50</v>
      </c>
      <c r="C80" s="23" t="s">
        <v>4</v>
      </c>
      <c r="D80" s="4" t="s">
        <v>13</v>
      </c>
      <c r="E80" s="4" t="s">
        <v>41</v>
      </c>
      <c r="F80" s="140" t="s">
        <v>1230</v>
      </c>
      <c r="G80" s="4">
        <v>6041141</v>
      </c>
      <c r="H80" s="4" t="s">
        <v>228</v>
      </c>
      <c r="I80" s="4" t="s">
        <v>1231</v>
      </c>
      <c r="J80" s="11">
        <v>81408</v>
      </c>
      <c r="K80" s="24"/>
      <c r="L80" s="24"/>
    </row>
    <row r="81" spans="1:12" ht="36" x14ac:dyDescent="0.25">
      <c r="A81" s="23">
        <v>2015</v>
      </c>
      <c r="B81" s="23" t="s">
        <v>50</v>
      </c>
      <c r="C81" s="23" t="s">
        <v>4</v>
      </c>
      <c r="D81" s="4" t="s">
        <v>13</v>
      </c>
      <c r="E81" s="4" t="s">
        <v>41</v>
      </c>
      <c r="F81" s="140" t="s">
        <v>1232</v>
      </c>
      <c r="G81" s="4">
        <v>6041215</v>
      </c>
      <c r="H81" s="25" t="s">
        <v>228</v>
      </c>
      <c r="I81" s="25" t="s">
        <v>1233</v>
      </c>
      <c r="J81" s="11">
        <f>228024+162804</f>
        <v>390828</v>
      </c>
      <c r="K81" s="24"/>
      <c r="L81" s="24"/>
    </row>
    <row r="82" spans="1:12" ht="54" x14ac:dyDescent="0.25">
      <c r="A82" s="23">
        <v>2015</v>
      </c>
      <c r="B82" s="23" t="s">
        <v>50</v>
      </c>
      <c r="C82" s="23" t="s">
        <v>4</v>
      </c>
      <c r="D82" s="23" t="s">
        <v>0</v>
      </c>
      <c r="E82" s="4" t="s">
        <v>40</v>
      </c>
      <c r="F82" s="140" t="s">
        <v>1003</v>
      </c>
      <c r="G82" s="4">
        <v>47018130</v>
      </c>
      <c r="H82" s="4" t="s">
        <v>228</v>
      </c>
      <c r="I82" s="30" t="s">
        <v>1234</v>
      </c>
      <c r="J82" s="11">
        <v>885803</v>
      </c>
    </row>
    <row r="83" spans="1:12" ht="36" x14ac:dyDescent="0.25">
      <c r="A83" s="23">
        <v>2015</v>
      </c>
      <c r="B83" s="23" t="s">
        <v>50</v>
      </c>
      <c r="C83" s="23" t="s">
        <v>94</v>
      </c>
      <c r="D83" s="23" t="s">
        <v>0</v>
      </c>
      <c r="E83" s="4" t="s">
        <v>1129</v>
      </c>
      <c r="F83" s="140" t="s">
        <v>1235</v>
      </c>
      <c r="G83" s="4">
        <v>6041379</v>
      </c>
      <c r="H83" s="4" t="s">
        <v>228</v>
      </c>
      <c r="I83" s="4" t="s">
        <v>1236</v>
      </c>
      <c r="J83" s="131">
        <v>414829</v>
      </c>
    </row>
    <row r="84" spans="1:12" ht="54" x14ac:dyDescent="0.25">
      <c r="A84" s="4">
        <v>2015</v>
      </c>
      <c r="B84" s="4" t="s">
        <v>897</v>
      </c>
      <c r="C84" s="23" t="s">
        <v>3</v>
      </c>
      <c r="D84" s="23" t="s">
        <v>0</v>
      </c>
      <c r="E84" s="1" t="s">
        <v>14</v>
      </c>
      <c r="F84" s="140" t="s">
        <v>899</v>
      </c>
      <c r="G84" s="1">
        <v>3515423</v>
      </c>
      <c r="H84" s="2" t="s">
        <v>573</v>
      </c>
      <c r="I84" s="2" t="s">
        <v>1237</v>
      </c>
      <c r="J84" s="11">
        <v>9960</v>
      </c>
      <c r="K84" s="18"/>
    </row>
    <row r="85" spans="1:12" ht="36" x14ac:dyDescent="0.25">
      <c r="A85" s="23">
        <v>2015</v>
      </c>
      <c r="B85" s="23" t="s">
        <v>50</v>
      </c>
      <c r="C85" s="23" t="s">
        <v>4</v>
      </c>
      <c r="D85" s="4" t="s">
        <v>13</v>
      </c>
      <c r="E85" s="25" t="s">
        <v>38</v>
      </c>
      <c r="F85" s="140" t="s">
        <v>1147</v>
      </c>
      <c r="G85" s="4">
        <v>6041123</v>
      </c>
      <c r="H85" s="4" t="s">
        <v>66</v>
      </c>
      <c r="I85" s="4" t="s">
        <v>1238</v>
      </c>
      <c r="J85" s="5">
        <v>55284</v>
      </c>
      <c r="K85" s="24"/>
      <c r="L85" s="24"/>
    </row>
    <row r="86" spans="1:12" ht="36" x14ac:dyDescent="0.25">
      <c r="A86" s="23">
        <v>2015</v>
      </c>
      <c r="B86" s="23" t="s">
        <v>50</v>
      </c>
      <c r="C86" s="23" t="s">
        <v>8</v>
      </c>
      <c r="D86" s="4" t="s">
        <v>13</v>
      </c>
      <c r="E86" s="4" t="s">
        <v>12</v>
      </c>
      <c r="F86" s="140" t="s">
        <v>232</v>
      </c>
      <c r="G86" s="4">
        <v>6035032</v>
      </c>
      <c r="H86" s="4" t="s">
        <v>66</v>
      </c>
      <c r="I86" s="4" t="s">
        <v>1239</v>
      </c>
      <c r="J86" s="11">
        <v>22337</v>
      </c>
      <c r="K86" s="24"/>
      <c r="L86" s="24"/>
    </row>
    <row r="87" spans="1:12" ht="36" x14ac:dyDescent="0.25">
      <c r="A87" s="4">
        <v>2015</v>
      </c>
      <c r="B87" s="4" t="s">
        <v>897</v>
      </c>
      <c r="C87" s="23" t="s">
        <v>1078</v>
      </c>
      <c r="D87" s="23" t="s">
        <v>53</v>
      </c>
      <c r="E87" s="4" t="s">
        <v>56</v>
      </c>
      <c r="F87" s="140" t="s">
        <v>1240</v>
      </c>
      <c r="G87" s="2" t="s">
        <v>1241</v>
      </c>
      <c r="H87" s="2" t="s">
        <v>122</v>
      </c>
      <c r="I87" s="2" t="s">
        <v>1242</v>
      </c>
      <c r="J87" s="11">
        <v>50840</v>
      </c>
      <c r="K87" s="18"/>
    </row>
    <row r="88" spans="1:12" ht="36" x14ac:dyDescent="0.25">
      <c r="A88" s="23">
        <v>2015</v>
      </c>
      <c r="B88" s="23" t="s">
        <v>50</v>
      </c>
      <c r="C88" s="23" t="s">
        <v>1078</v>
      </c>
      <c r="D88" s="4" t="s">
        <v>13</v>
      </c>
      <c r="E88" s="4"/>
      <c r="F88" s="140" t="s">
        <v>11</v>
      </c>
      <c r="G88" s="4" t="s">
        <v>59</v>
      </c>
      <c r="H88" s="4" t="s">
        <v>979</v>
      </c>
      <c r="I88" s="4" t="s">
        <v>1243</v>
      </c>
      <c r="J88" s="11">
        <v>9265</v>
      </c>
      <c r="K88" s="24"/>
      <c r="L88" s="24"/>
    </row>
    <row r="89" spans="1:12" ht="90" x14ac:dyDescent="0.25">
      <c r="A89" s="4">
        <v>2015</v>
      </c>
      <c r="B89" s="4" t="s">
        <v>897</v>
      </c>
      <c r="C89" s="23" t="s">
        <v>3</v>
      </c>
      <c r="D89" s="23" t="s">
        <v>0</v>
      </c>
      <c r="E89" s="23" t="s">
        <v>559</v>
      </c>
      <c r="F89" s="140" t="s">
        <v>1244</v>
      </c>
      <c r="G89" s="1">
        <v>3526328</v>
      </c>
      <c r="H89" s="2" t="s">
        <v>1245</v>
      </c>
      <c r="I89" s="2" t="s">
        <v>1246</v>
      </c>
      <c r="J89" s="139">
        <v>38465</v>
      </c>
      <c r="K89" s="18"/>
    </row>
    <row r="90" spans="1:12" ht="36" x14ac:dyDescent="0.25">
      <c r="A90" s="23">
        <v>2015</v>
      </c>
      <c r="B90" s="23" t="s">
        <v>50</v>
      </c>
      <c r="C90" s="23" t="s">
        <v>4</v>
      </c>
      <c r="D90" s="4" t="s">
        <v>13</v>
      </c>
      <c r="E90" s="4" t="s">
        <v>41</v>
      </c>
      <c r="F90" s="140" t="s">
        <v>1247</v>
      </c>
      <c r="G90" s="4">
        <v>6041522</v>
      </c>
      <c r="H90" s="4" t="s">
        <v>1</v>
      </c>
      <c r="I90" s="4" t="s">
        <v>1248</v>
      </c>
      <c r="J90" s="11">
        <v>62572</v>
      </c>
      <c r="K90" s="24"/>
      <c r="L90" s="24"/>
    </row>
    <row r="91" spans="1:12" ht="36" x14ac:dyDescent="0.25">
      <c r="A91" s="23">
        <v>2015</v>
      </c>
      <c r="B91" s="23" t="s">
        <v>50</v>
      </c>
      <c r="C91" s="23" t="s">
        <v>4</v>
      </c>
      <c r="D91" s="4" t="s">
        <v>13</v>
      </c>
      <c r="E91" s="4" t="s">
        <v>41</v>
      </c>
      <c r="F91" s="140" t="s">
        <v>1249</v>
      </c>
      <c r="G91" s="4">
        <v>6040519</v>
      </c>
      <c r="H91" s="25" t="s">
        <v>1</v>
      </c>
      <c r="I91" s="25" t="s">
        <v>1250</v>
      </c>
      <c r="J91" s="11">
        <v>240108</v>
      </c>
      <c r="K91" s="24"/>
      <c r="L91" s="24"/>
    </row>
    <row r="92" spans="1:12" ht="36" x14ac:dyDescent="0.25">
      <c r="A92" s="23">
        <v>2015</v>
      </c>
      <c r="B92" s="23" t="s">
        <v>50</v>
      </c>
      <c r="C92" s="23" t="s">
        <v>4</v>
      </c>
      <c r="D92" s="4" t="s">
        <v>13</v>
      </c>
      <c r="E92" s="4" t="s">
        <v>41</v>
      </c>
      <c r="F92" s="140" t="s">
        <v>1251</v>
      </c>
      <c r="G92" s="4">
        <v>6036659</v>
      </c>
      <c r="H92" s="25" t="s">
        <v>1</v>
      </c>
      <c r="I92" s="25" t="s">
        <v>1252</v>
      </c>
      <c r="J92" s="11">
        <v>17918</v>
      </c>
      <c r="K92" s="24"/>
      <c r="L92" s="24"/>
    </row>
    <row r="93" spans="1:12" ht="54" x14ac:dyDescent="0.25">
      <c r="A93" s="23">
        <v>2015</v>
      </c>
      <c r="B93" s="23" t="s">
        <v>50</v>
      </c>
      <c r="C93" s="23" t="s">
        <v>4</v>
      </c>
      <c r="D93" s="4" t="s">
        <v>13</v>
      </c>
      <c r="E93" s="4" t="s">
        <v>41</v>
      </c>
      <c r="F93" s="140" t="s">
        <v>1253</v>
      </c>
      <c r="G93" s="4" t="s">
        <v>1254</v>
      </c>
      <c r="H93" s="25" t="s">
        <v>1255</v>
      </c>
      <c r="I93" s="25" t="s">
        <v>1256</v>
      </c>
      <c r="J93" s="11">
        <v>35176</v>
      </c>
      <c r="K93" s="24"/>
      <c r="L93" s="24"/>
    </row>
    <row r="94" spans="1:12" ht="54" x14ac:dyDescent="0.25">
      <c r="A94" s="23">
        <v>2015</v>
      </c>
      <c r="B94" s="23" t="s">
        <v>50</v>
      </c>
      <c r="C94" s="23" t="s">
        <v>4</v>
      </c>
      <c r="D94" s="4" t="s">
        <v>13</v>
      </c>
      <c r="E94" s="4" t="s">
        <v>41</v>
      </c>
      <c r="F94" s="140" t="s">
        <v>1257</v>
      </c>
      <c r="G94" s="4" t="s">
        <v>1258</v>
      </c>
      <c r="H94" s="25" t="s">
        <v>1255</v>
      </c>
      <c r="I94" s="25" t="s">
        <v>1259</v>
      </c>
      <c r="J94" s="11">
        <f>43021+49483</f>
        <v>92504</v>
      </c>
      <c r="K94" s="24"/>
      <c r="L94" s="24"/>
    </row>
    <row r="95" spans="1:12" ht="36" x14ac:dyDescent="0.25">
      <c r="A95" s="23">
        <v>2015</v>
      </c>
      <c r="B95" s="23" t="s">
        <v>50</v>
      </c>
      <c r="C95" s="23" t="s">
        <v>4</v>
      </c>
      <c r="D95" s="4" t="s">
        <v>13</v>
      </c>
      <c r="E95" s="4" t="s">
        <v>41</v>
      </c>
      <c r="F95" s="140" t="s">
        <v>1232</v>
      </c>
      <c r="G95" s="4">
        <v>6041230</v>
      </c>
      <c r="H95" s="25" t="s">
        <v>1255</v>
      </c>
      <c r="I95" s="25" t="s">
        <v>1260</v>
      </c>
      <c r="J95" s="11">
        <v>426127</v>
      </c>
      <c r="K95" s="24"/>
      <c r="L95" s="24"/>
    </row>
    <row r="96" spans="1:12" ht="108" x14ac:dyDescent="0.25">
      <c r="A96" s="23">
        <v>2015</v>
      </c>
      <c r="B96" s="23" t="s">
        <v>50</v>
      </c>
      <c r="C96" s="23" t="s">
        <v>1078</v>
      </c>
      <c r="D96" s="23" t="s">
        <v>51</v>
      </c>
      <c r="E96" s="2" t="s">
        <v>19</v>
      </c>
      <c r="F96" s="140" t="s">
        <v>997</v>
      </c>
      <c r="G96" s="13" t="s">
        <v>998</v>
      </c>
      <c r="H96" s="4" t="s">
        <v>1</v>
      </c>
      <c r="I96" s="4" t="s">
        <v>1261</v>
      </c>
      <c r="J96" s="11">
        <v>648815</v>
      </c>
      <c r="K96" s="39"/>
      <c r="L96" s="39"/>
    </row>
    <row r="97" spans="1:12" ht="54" x14ac:dyDescent="0.25">
      <c r="A97" s="4">
        <v>2015</v>
      </c>
      <c r="B97" s="4" t="s">
        <v>897</v>
      </c>
      <c r="C97" s="23" t="s">
        <v>1078</v>
      </c>
      <c r="D97" s="23" t="s">
        <v>0</v>
      </c>
      <c r="E97" s="23" t="s">
        <v>19</v>
      </c>
      <c r="F97" s="140" t="s">
        <v>1262</v>
      </c>
      <c r="G97" s="1">
        <v>194640</v>
      </c>
      <c r="H97" s="2" t="s">
        <v>1263</v>
      </c>
      <c r="I97" s="22" t="s">
        <v>1264</v>
      </c>
      <c r="J97" s="131">
        <v>40004</v>
      </c>
      <c r="K97" s="28"/>
    </row>
    <row r="98" spans="1:12" ht="36" x14ac:dyDescent="0.25">
      <c r="A98" s="23">
        <v>2015</v>
      </c>
      <c r="B98" s="23" t="s">
        <v>50</v>
      </c>
      <c r="C98" s="23" t="s">
        <v>4</v>
      </c>
      <c r="D98" s="4" t="s">
        <v>13</v>
      </c>
      <c r="E98" s="25" t="s">
        <v>38</v>
      </c>
      <c r="F98" s="140" t="s">
        <v>1265</v>
      </c>
      <c r="G98" s="30">
        <v>6040344</v>
      </c>
      <c r="H98" s="4" t="s">
        <v>1266</v>
      </c>
      <c r="I98" s="4" t="s">
        <v>1267</v>
      </c>
      <c r="J98" s="5">
        <v>55279</v>
      </c>
      <c r="K98" s="24"/>
      <c r="L98" s="24"/>
    </row>
    <row r="99" spans="1:12" ht="126" x14ac:dyDescent="0.25">
      <c r="A99" s="23">
        <v>2015</v>
      </c>
      <c r="B99" s="23" t="s">
        <v>50</v>
      </c>
      <c r="C99" s="23" t="s">
        <v>1078</v>
      </c>
      <c r="D99" s="23" t="s">
        <v>51</v>
      </c>
      <c r="E99" s="2" t="s">
        <v>19</v>
      </c>
      <c r="F99" s="140" t="s">
        <v>1268</v>
      </c>
      <c r="G99" s="13" t="s">
        <v>995</v>
      </c>
      <c r="H99" s="4" t="s">
        <v>996</v>
      </c>
      <c r="I99" s="4" t="s">
        <v>1269</v>
      </c>
      <c r="J99" s="11">
        <v>579964</v>
      </c>
      <c r="K99" s="39"/>
      <c r="L99" s="39"/>
    </row>
    <row r="100" spans="1:12" ht="54" x14ac:dyDescent="0.25">
      <c r="A100" s="4">
        <v>2015</v>
      </c>
      <c r="B100" s="4" t="s">
        <v>897</v>
      </c>
      <c r="C100" s="23" t="s">
        <v>3</v>
      </c>
      <c r="D100" s="23" t="s">
        <v>0</v>
      </c>
      <c r="E100" s="23" t="s">
        <v>22</v>
      </c>
      <c r="F100" s="140" t="s">
        <v>1103</v>
      </c>
      <c r="G100" s="23" t="s">
        <v>1270</v>
      </c>
      <c r="H100" s="4" t="s">
        <v>339</v>
      </c>
      <c r="I100" s="25" t="s">
        <v>1271</v>
      </c>
      <c r="J100" s="133">
        <v>16282</v>
      </c>
      <c r="K100" s="28"/>
    </row>
    <row r="101" spans="1:12" ht="90" x14ac:dyDescent="0.25">
      <c r="A101" s="4">
        <v>2015</v>
      </c>
      <c r="B101" s="4" t="s">
        <v>897</v>
      </c>
      <c r="C101" s="23" t="s">
        <v>3</v>
      </c>
      <c r="D101" s="23" t="s">
        <v>0</v>
      </c>
      <c r="E101" s="23" t="s">
        <v>22</v>
      </c>
      <c r="F101" s="140" t="s">
        <v>1089</v>
      </c>
      <c r="G101" s="23">
        <v>8907553</v>
      </c>
      <c r="H101" s="4" t="s">
        <v>339</v>
      </c>
      <c r="I101" s="25" t="s">
        <v>1272</v>
      </c>
      <c r="J101" s="133">
        <v>51073</v>
      </c>
      <c r="K101" s="28"/>
    </row>
    <row r="102" spans="1:12" ht="72" x14ac:dyDescent="0.25">
      <c r="A102" s="4">
        <v>2015</v>
      </c>
      <c r="B102" s="4" t="s">
        <v>897</v>
      </c>
      <c r="C102" s="23" t="s">
        <v>4</v>
      </c>
      <c r="D102" s="23" t="s">
        <v>0</v>
      </c>
      <c r="E102" s="23" t="s">
        <v>1273</v>
      </c>
      <c r="F102" s="140" t="s">
        <v>1274</v>
      </c>
      <c r="G102" s="23">
        <v>8947407</v>
      </c>
      <c r="H102" s="4" t="s">
        <v>339</v>
      </c>
      <c r="I102" s="4" t="s">
        <v>1275</v>
      </c>
      <c r="J102" s="131">
        <v>82426</v>
      </c>
      <c r="K102" s="18"/>
    </row>
    <row r="103" spans="1:12" ht="54" x14ac:dyDescent="0.25">
      <c r="A103" s="4">
        <v>2015</v>
      </c>
      <c r="B103" s="4" t="s">
        <v>897</v>
      </c>
      <c r="C103" s="23" t="s">
        <v>4</v>
      </c>
      <c r="D103" s="23" t="s">
        <v>0</v>
      </c>
      <c r="E103" s="1" t="s">
        <v>77</v>
      </c>
      <c r="F103" s="140" t="s">
        <v>1276</v>
      </c>
      <c r="G103" s="1">
        <v>8966056</v>
      </c>
      <c r="H103" s="4" t="s">
        <v>339</v>
      </c>
      <c r="I103" s="2" t="s">
        <v>1277</v>
      </c>
      <c r="J103" s="9">
        <v>31546</v>
      </c>
      <c r="K103" s="28"/>
    </row>
    <row r="104" spans="1:12" ht="54" x14ac:dyDescent="0.25">
      <c r="A104" s="23">
        <v>2015</v>
      </c>
      <c r="B104" s="23" t="s">
        <v>50</v>
      </c>
      <c r="C104" s="23" t="s">
        <v>4</v>
      </c>
      <c r="D104" s="4" t="s">
        <v>13</v>
      </c>
      <c r="E104" s="4" t="s">
        <v>41</v>
      </c>
      <c r="F104" s="140" t="s">
        <v>1278</v>
      </c>
      <c r="G104" s="4">
        <v>8899198</v>
      </c>
      <c r="H104" s="4" t="s">
        <v>339</v>
      </c>
      <c r="I104" s="4" t="s">
        <v>1279</v>
      </c>
      <c r="J104" s="11">
        <v>14246</v>
      </c>
      <c r="K104" s="24"/>
      <c r="L104" s="24"/>
    </row>
    <row r="105" spans="1:12" ht="36" x14ac:dyDescent="0.25">
      <c r="A105" s="4">
        <v>2015</v>
      </c>
      <c r="B105" s="4" t="s">
        <v>897</v>
      </c>
      <c r="C105" s="23" t="s">
        <v>3</v>
      </c>
      <c r="D105" s="23" t="s">
        <v>13</v>
      </c>
      <c r="E105" s="2" t="s">
        <v>32</v>
      </c>
      <c r="F105" s="140" t="s">
        <v>1280</v>
      </c>
      <c r="G105" s="2">
        <v>6040881</v>
      </c>
      <c r="H105" s="22" t="s">
        <v>518</v>
      </c>
      <c r="I105" s="22" t="s">
        <v>1281</v>
      </c>
      <c r="J105" s="133">
        <v>40679</v>
      </c>
      <c r="K105" s="18"/>
    </row>
    <row r="106" spans="1:12" ht="54" x14ac:dyDescent="0.25">
      <c r="A106" s="23">
        <v>2015</v>
      </c>
      <c r="B106" s="23" t="s">
        <v>50</v>
      </c>
      <c r="C106" s="23" t="s">
        <v>4</v>
      </c>
      <c r="D106" s="4" t="s">
        <v>13</v>
      </c>
      <c r="E106" s="25" t="s">
        <v>38</v>
      </c>
      <c r="F106" s="140" t="s">
        <v>1280</v>
      </c>
      <c r="G106" s="4">
        <v>6040881</v>
      </c>
      <c r="H106" s="4" t="s">
        <v>518</v>
      </c>
      <c r="I106" s="4" t="s">
        <v>1282</v>
      </c>
      <c r="J106" s="5">
        <v>41666</v>
      </c>
      <c r="K106" s="24"/>
      <c r="L106" s="24"/>
    </row>
    <row r="107" spans="1:12" ht="36" x14ac:dyDescent="0.25">
      <c r="A107" s="23">
        <v>2015</v>
      </c>
      <c r="B107" s="23" t="s">
        <v>50</v>
      </c>
      <c r="C107" s="23" t="s">
        <v>3</v>
      </c>
      <c r="D107" s="4" t="s">
        <v>13</v>
      </c>
      <c r="E107" s="4" t="s">
        <v>22</v>
      </c>
      <c r="F107" s="140" t="s">
        <v>1283</v>
      </c>
      <c r="G107" s="4" t="s">
        <v>1284</v>
      </c>
      <c r="H107" s="4" t="s">
        <v>236</v>
      </c>
      <c r="I107" s="4" t="s">
        <v>1285</v>
      </c>
      <c r="J107" s="11">
        <v>7894</v>
      </c>
      <c r="K107" s="24"/>
      <c r="L107" s="24"/>
    </row>
    <row r="108" spans="1:12" ht="36" x14ac:dyDescent="0.25">
      <c r="A108" s="4">
        <v>2015</v>
      </c>
      <c r="B108" s="4" t="s">
        <v>897</v>
      </c>
      <c r="C108" s="23" t="s">
        <v>1078</v>
      </c>
      <c r="D108" s="23" t="s">
        <v>53</v>
      </c>
      <c r="E108" s="4" t="s">
        <v>56</v>
      </c>
      <c r="F108" s="140" t="s">
        <v>1286</v>
      </c>
      <c r="G108" s="2">
        <v>3531020</v>
      </c>
      <c r="H108" s="2" t="s">
        <v>638</v>
      </c>
      <c r="I108" s="2" t="s">
        <v>1287</v>
      </c>
      <c r="J108" s="11">
        <v>2198</v>
      </c>
      <c r="K108" s="18"/>
    </row>
    <row r="109" spans="1:12" ht="90" x14ac:dyDescent="0.25">
      <c r="A109" s="4">
        <v>2015</v>
      </c>
      <c r="B109" s="4" t="s">
        <v>897</v>
      </c>
      <c r="C109" s="23" t="s">
        <v>8</v>
      </c>
      <c r="D109" s="23" t="s">
        <v>53</v>
      </c>
      <c r="E109" s="2" t="s">
        <v>69</v>
      </c>
      <c r="F109" s="140" t="s">
        <v>1288</v>
      </c>
      <c r="G109" s="4" t="s">
        <v>1289</v>
      </c>
      <c r="H109" s="2" t="s">
        <v>855</v>
      </c>
      <c r="I109" s="4" t="s">
        <v>1290</v>
      </c>
      <c r="J109" s="3">
        <v>3969</v>
      </c>
      <c r="K109" s="18"/>
    </row>
    <row r="110" spans="1:12" ht="36" x14ac:dyDescent="0.25">
      <c r="A110" s="4">
        <v>2015</v>
      </c>
      <c r="B110" s="4" t="s">
        <v>897</v>
      </c>
      <c r="C110" s="23" t="s">
        <v>45</v>
      </c>
      <c r="D110" s="23" t="s">
        <v>0</v>
      </c>
      <c r="E110" s="23" t="s">
        <v>92</v>
      </c>
      <c r="F110" s="140" t="s">
        <v>1291</v>
      </c>
      <c r="G110" s="144">
        <v>6042136</v>
      </c>
      <c r="H110" s="4" t="s">
        <v>103</v>
      </c>
      <c r="I110" s="4" t="s">
        <v>1292</v>
      </c>
      <c r="J110" s="11">
        <v>189185</v>
      </c>
      <c r="K110" s="18"/>
    </row>
    <row r="111" spans="1:12" ht="54" x14ac:dyDescent="0.25">
      <c r="A111" s="4">
        <v>2015</v>
      </c>
      <c r="B111" s="4" t="s">
        <v>897</v>
      </c>
      <c r="C111" s="23" t="s">
        <v>1078</v>
      </c>
      <c r="D111" s="23" t="s">
        <v>0</v>
      </c>
      <c r="E111" s="23" t="s">
        <v>56</v>
      </c>
      <c r="F111" s="140" t="s">
        <v>1293</v>
      </c>
      <c r="G111" s="12">
        <v>6039411</v>
      </c>
      <c r="H111" s="2" t="s">
        <v>103</v>
      </c>
      <c r="I111" s="2" t="s">
        <v>1294</v>
      </c>
      <c r="J111" s="11">
        <v>142200</v>
      </c>
      <c r="K111" s="28"/>
    </row>
    <row r="112" spans="1:12" ht="36" x14ac:dyDescent="0.25">
      <c r="A112" s="4">
        <v>2015</v>
      </c>
      <c r="B112" s="4" t="s">
        <v>897</v>
      </c>
      <c r="C112" s="23" t="s">
        <v>1078</v>
      </c>
      <c r="D112" s="23" t="s">
        <v>53</v>
      </c>
      <c r="E112" s="4" t="s">
        <v>56</v>
      </c>
      <c r="F112" s="140" t="s">
        <v>1295</v>
      </c>
      <c r="G112" s="2">
        <v>3531692</v>
      </c>
      <c r="H112" s="2" t="s">
        <v>654</v>
      </c>
      <c r="I112" s="2" t="s">
        <v>1287</v>
      </c>
      <c r="J112" s="11">
        <v>1231</v>
      </c>
      <c r="K112" s="18"/>
    </row>
    <row r="113" spans="1:12" ht="36" x14ac:dyDescent="0.25">
      <c r="A113" s="23">
        <v>2015</v>
      </c>
      <c r="B113" s="23" t="s">
        <v>50</v>
      </c>
      <c r="C113" s="23" t="s">
        <v>4</v>
      </c>
      <c r="D113" s="4" t="s">
        <v>13</v>
      </c>
      <c r="E113" s="4" t="s">
        <v>41</v>
      </c>
      <c r="F113" s="140" t="s">
        <v>1296</v>
      </c>
      <c r="G113" s="4">
        <v>6042040</v>
      </c>
      <c r="H113" s="4" t="s">
        <v>1297</v>
      </c>
      <c r="I113" s="4" t="s">
        <v>1298</v>
      </c>
      <c r="J113" s="11">
        <v>152969</v>
      </c>
      <c r="K113" s="24"/>
      <c r="L113" s="24"/>
    </row>
    <row r="114" spans="1:12" x14ac:dyDescent="0.25">
      <c r="A114" s="23">
        <v>2015</v>
      </c>
      <c r="B114" s="23" t="s">
        <v>50</v>
      </c>
      <c r="C114" s="23" t="s">
        <v>4</v>
      </c>
      <c r="D114" s="4" t="s">
        <v>13</v>
      </c>
      <c r="E114" s="4" t="s">
        <v>41</v>
      </c>
      <c r="F114" s="140" t="s">
        <v>1299</v>
      </c>
      <c r="G114" s="4">
        <v>6038107</v>
      </c>
      <c r="H114" s="4" t="s">
        <v>1297</v>
      </c>
      <c r="I114" s="4" t="s">
        <v>1300</v>
      </c>
      <c r="J114" s="11">
        <v>115751</v>
      </c>
      <c r="K114" s="24"/>
      <c r="L114" s="24"/>
    </row>
    <row r="115" spans="1:12" ht="36" x14ac:dyDescent="0.25">
      <c r="A115" s="23">
        <v>2015</v>
      </c>
      <c r="B115" s="23" t="s">
        <v>50</v>
      </c>
      <c r="C115" s="23" t="s">
        <v>4</v>
      </c>
      <c r="D115" s="4" t="s">
        <v>13</v>
      </c>
      <c r="E115" s="4" t="s">
        <v>41</v>
      </c>
      <c r="F115" s="140" t="s">
        <v>1155</v>
      </c>
      <c r="G115" s="4">
        <v>6040954</v>
      </c>
      <c r="H115" s="25" t="s">
        <v>1297</v>
      </c>
      <c r="I115" s="25" t="s">
        <v>1301</v>
      </c>
      <c r="J115" s="11">
        <v>112477</v>
      </c>
      <c r="K115" s="24"/>
      <c r="L115" s="24"/>
    </row>
    <row r="116" spans="1:12" ht="90" x14ac:dyDescent="0.25">
      <c r="A116" s="4">
        <v>2015</v>
      </c>
      <c r="B116" s="4" t="s">
        <v>897</v>
      </c>
      <c r="C116" s="23" t="s">
        <v>3</v>
      </c>
      <c r="D116" s="23" t="s">
        <v>0</v>
      </c>
      <c r="E116" s="23" t="s">
        <v>559</v>
      </c>
      <c r="F116" s="140" t="s">
        <v>1295</v>
      </c>
      <c r="G116" s="1">
        <v>3531725</v>
      </c>
      <c r="H116" s="2" t="s">
        <v>1302</v>
      </c>
      <c r="I116" s="2" t="s">
        <v>1303</v>
      </c>
      <c r="J116" s="139">
        <v>23549</v>
      </c>
      <c r="K116" s="18"/>
    </row>
    <row r="117" spans="1:12" ht="36" x14ac:dyDescent="0.25">
      <c r="A117" s="4">
        <v>2015</v>
      </c>
      <c r="B117" s="4" t="s">
        <v>897</v>
      </c>
      <c r="C117" s="23" t="s">
        <v>1078</v>
      </c>
      <c r="D117" s="23" t="s">
        <v>0</v>
      </c>
      <c r="E117" s="23" t="s">
        <v>20</v>
      </c>
      <c r="F117" s="140" t="s">
        <v>852</v>
      </c>
      <c r="G117" s="1" t="s">
        <v>853</v>
      </c>
      <c r="H117" s="2" t="s">
        <v>146</v>
      </c>
      <c r="I117" s="25" t="s">
        <v>1304</v>
      </c>
      <c r="J117" s="11">
        <v>12553</v>
      </c>
      <c r="K117" s="28"/>
    </row>
    <row r="118" spans="1:12" ht="36" x14ac:dyDescent="0.25">
      <c r="A118" s="4">
        <v>2015</v>
      </c>
      <c r="B118" s="4" t="s">
        <v>897</v>
      </c>
      <c r="C118" s="23" t="s">
        <v>45</v>
      </c>
      <c r="D118" s="23" t="s">
        <v>0</v>
      </c>
      <c r="E118" s="23" t="s">
        <v>92</v>
      </c>
      <c r="F118" s="140" t="s">
        <v>1305</v>
      </c>
      <c r="G118" s="144">
        <v>6041782</v>
      </c>
      <c r="H118" s="4" t="s">
        <v>1306</v>
      </c>
      <c r="I118" s="4" t="s">
        <v>1307</v>
      </c>
      <c r="J118" s="11">
        <v>53170</v>
      </c>
      <c r="K118" s="18"/>
    </row>
    <row r="119" spans="1:12" ht="36" x14ac:dyDescent="0.25">
      <c r="A119" s="4">
        <v>2015</v>
      </c>
      <c r="B119" s="4" t="s">
        <v>897</v>
      </c>
      <c r="C119" s="23" t="s">
        <v>4</v>
      </c>
      <c r="D119" s="23" t="s">
        <v>13</v>
      </c>
      <c r="E119" s="25" t="s">
        <v>41</v>
      </c>
      <c r="F119" s="140" t="s">
        <v>1308</v>
      </c>
      <c r="G119" s="4">
        <v>3534905</v>
      </c>
      <c r="H119" s="2" t="s">
        <v>1309</v>
      </c>
      <c r="I119" s="2" t="s">
        <v>1310</v>
      </c>
      <c r="J119" s="9">
        <v>3000</v>
      </c>
      <c r="K119" s="18"/>
    </row>
    <row r="120" spans="1:12" ht="36" x14ac:dyDescent="0.25">
      <c r="A120" s="23">
        <v>2015</v>
      </c>
      <c r="B120" s="23" t="s">
        <v>50</v>
      </c>
      <c r="C120" s="23" t="s">
        <v>4</v>
      </c>
      <c r="D120" s="23" t="s">
        <v>10</v>
      </c>
      <c r="E120" s="22" t="s">
        <v>38</v>
      </c>
      <c r="F120" s="140" t="s">
        <v>1311</v>
      </c>
      <c r="G120" s="2" t="s">
        <v>1312</v>
      </c>
      <c r="H120" s="2" t="s">
        <v>1313</v>
      </c>
      <c r="I120" s="2" t="s">
        <v>1314</v>
      </c>
      <c r="J120" s="145">
        <v>21844</v>
      </c>
      <c r="K120" s="39"/>
      <c r="L120" s="39"/>
    </row>
    <row r="121" spans="1:12" ht="36" x14ac:dyDescent="0.25">
      <c r="A121" s="4">
        <v>2015</v>
      </c>
      <c r="B121" s="4" t="s">
        <v>897</v>
      </c>
      <c r="C121" s="23" t="s">
        <v>4</v>
      </c>
      <c r="D121" s="23" t="s">
        <v>13</v>
      </c>
      <c r="E121" s="25" t="s">
        <v>38</v>
      </c>
      <c r="F121" s="140" t="s">
        <v>534</v>
      </c>
      <c r="G121" s="2">
        <v>6037312</v>
      </c>
      <c r="H121" s="22" t="s">
        <v>786</v>
      </c>
      <c r="I121" s="22" t="s">
        <v>1315</v>
      </c>
      <c r="J121" s="141">
        <v>73748</v>
      </c>
      <c r="K121" s="18"/>
    </row>
    <row r="122" spans="1:12" ht="54" x14ac:dyDescent="0.25">
      <c r="A122" s="4">
        <v>2015</v>
      </c>
      <c r="B122" s="4" t="s">
        <v>897</v>
      </c>
      <c r="C122" s="23" t="s">
        <v>4</v>
      </c>
      <c r="D122" s="23" t="s">
        <v>13</v>
      </c>
      <c r="E122" s="25" t="s">
        <v>38</v>
      </c>
      <c r="F122" s="140" t="s">
        <v>1316</v>
      </c>
      <c r="G122" s="10">
        <v>6041622</v>
      </c>
      <c r="H122" s="22" t="s">
        <v>1317</v>
      </c>
      <c r="I122" s="22" t="s">
        <v>1318</v>
      </c>
      <c r="J122" s="141">
        <v>65103</v>
      </c>
      <c r="K122" s="18"/>
    </row>
    <row r="123" spans="1:12" ht="108" x14ac:dyDescent="0.25">
      <c r="A123" s="4">
        <v>2015</v>
      </c>
      <c r="B123" s="4" t="s">
        <v>897</v>
      </c>
      <c r="C123" s="23" t="s">
        <v>1078</v>
      </c>
      <c r="D123" s="23" t="s">
        <v>0</v>
      </c>
      <c r="E123" s="23" t="s">
        <v>23</v>
      </c>
      <c r="F123" s="140" t="s">
        <v>1319</v>
      </c>
      <c r="G123" s="1">
        <v>6041997</v>
      </c>
      <c r="H123" s="22" t="s">
        <v>1320</v>
      </c>
      <c r="I123" s="25" t="s">
        <v>1321</v>
      </c>
      <c r="J123" s="11">
        <v>66652</v>
      </c>
      <c r="K123" s="18"/>
    </row>
    <row r="124" spans="1:12" x14ac:dyDescent="0.25">
      <c r="A124" s="4">
        <v>2015</v>
      </c>
      <c r="B124" s="4" t="s">
        <v>897</v>
      </c>
      <c r="C124" s="23" t="s">
        <v>8</v>
      </c>
      <c r="D124" s="23" t="s">
        <v>0</v>
      </c>
      <c r="E124" s="24" t="s">
        <v>234</v>
      </c>
      <c r="F124" s="140" t="s">
        <v>1322</v>
      </c>
      <c r="G124" s="1">
        <v>6038222</v>
      </c>
      <c r="H124" s="2" t="s">
        <v>840</v>
      </c>
      <c r="I124" s="2" t="s">
        <v>1323</v>
      </c>
      <c r="J124" s="85">
        <v>18333</v>
      </c>
      <c r="K124" s="28"/>
    </row>
    <row r="125" spans="1:12" ht="36" x14ac:dyDescent="0.25">
      <c r="A125" s="23">
        <v>2015</v>
      </c>
      <c r="B125" s="23" t="s">
        <v>50</v>
      </c>
      <c r="C125" s="23" t="s">
        <v>4</v>
      </c>
      <c r="D125" s="4" t="s">
        <v>13</v>
      </c>
      <c r="E125" s="25" t="s">
        <v>38</v>
      </c>
      <c r="F125" s="140" t="s">
        <v>1324</v>
      </c>
      <c r="G125" s="4">
        <v>6041426</v>
      </c>
      <c r="H125" s="4" t="s">
        <v>1325</v>
      </c>
      <c r="I125" s="4" t="s">
        <v>1326</v>
      </c>
      <c r="J125" s="5">
        <v>137180</v>
      </c>
      <c r="K125" s="24"/>
      <c r="L125" s="24"/>
    </row>
    <row r="126" spans="1:12" ht="36" x14ac:dyDescent="0.25">
      <c r="A126" s="23">
        <v>2015</v>
      </c>
      <c r="B126" s="23" t="s">
        <v>50</v>
      </c>
      <c r="C126" s="23" t="s">
        <v>4</v>
      </c>
      <c r="D126" s="4" t="s">
        <v>13</v>
      </c>
      <c r="E126" s="4" t="s">
        <v>16</v>
      </c>
      <c r="F126" s="140" t="s">
        <v>1324</v>
      </c>
      <c r="G126" s="4">
        <v>6041426</v>
      </c>
      <c r="H126" s="4" t="s">
        <v>1325</v>
      </c>
      <c r="I126" s="4" t="s">
        <v>1326</v>
      </c>
      <c r="J126" s="11">
        <v>36913</v>
      </c>
      <c r="K126" s="24"/>
      <c r="L126" s="24"/>
    </row>
    <row r="127" spans="1:12" ht="90" x14ac:dyDescent="0.25">
      <c r="A127" s="4">
        <v>2015</v>
      </c>
      <c r="B127" s="4" t="s">
        <v>897</v>
      </c>
      <c r="C127" s="23" t="s">
        <v>1078</v>
      </c>
      <c r="D127" s="23" t="s">
        <v>0</v>
      </c>
      <c r="E127" s="23" t="s">
        <v>19</v>
      </c>
      <c r="F127" s="140" t="s">
        <v>1316</v>
      </c>
      <c r="G127" s="23" t="s">
        <v>1327</v>
      </c>
      <c r="H127" s="4" t="s">
        <v>1328</v>
      </c>
      <c r="I127" s="25" t="s">
        <v>1329</v>
      </c>
      <c r="J127" s="131">
        <v>33016</v>
      </c>
      <c r="K127" s="28"/>
    </row>
    <row r="128" spans="1:12" ht="72" x14ac:dyDescent="0.25">
      <c r="A128" s="4">
        <v>2015</v>
      </c>
      <c r="B128" s="4" t="s">
        <v>897</v>
      </c>
      <c r="C128" s="23" t="s">
        <v>1078</v>
      </c>
      <c r="D128" s="23" t="s">
        <v>0</v>
      </c>
      <c r="E128" s="23" t="s">
        <v>20</v>
      </c>
      <c r="F128" s="140" t="s">
        <v>1330</v>
      </c>
      <c r="G128" s="39" t="s">
        <v>1331</v>
      </c>
      <c r="H128" s="22" t="s">
        <v>83</v>
      </c>
      <c r="I128" s="4" t="s">
        <v>1332</v>
      </c>
      <c r="J128" s="11">
        <v>35000</v>
      </c>
      <c r="K128" s="28"/>
    </row>
    <row r="129" spans="1:12" ht="36" x14ac:dyDescent="0.25">
      <c r="A129" s="23">
        <v>2015</v>
      </c>
      <c r="B129" s="23" t="s">
        <v>50</v>
      </c>
      <c r="C129" s="23" t="s">
        <v>4</v>
      </c>
      <c r="D129" s="4" t="s">
        <v>13</v>
      </c>
      <c r="E129" s="4" t="s">
        <v>41</v>
      </c>
      <c r="F129" s="140" t="s">
        <v>1333</v>
      </c>
      <c r="G129" s="4">
        <v>8957512</v>
      </c>
      <c r="H129" s="25" t="s">
        <v>83</v>
      </c>
      <c r="I129" s="25" t="s">
        <v>1334</v>
      </c>
      <c r="J129" s="11">
        <v>21141</v>
      </c>
      <c r="K129" s="24"/>
      <c r="L129" s="24"/>
    </row>
    <row r="130" spans="1:12" ht="72" x14ac:dyDescent="0.25">
      <c r="A130" s="23">
        <v>2015</v>
      </c>
      <c r="B130" s="23" t="s">
        <v>50</v>
      </c>
      <c r="C130" s="23" t="s">
        <v>4</v>
      </c>
      <c r="D130" s="4" t="s">
        <v>13</v>
      </c>
      <c r="E130" s="4" t="s">
        <v>41</v>
      </c>
      <c r="F130" s="140" t="s">
        <v>1335</v>
      </c>
      <c r="G130" s="4" t="s">
        <v>1336</v>
      </c>
      <c r="H130" s="25" t="s">
        <v>83</v>
      </c>
      <c r="I130" s="25" t="s">
        <v>1337</v>
      </c>
      <c r="J130" s="11">
        <f>9259+4113+9136+13031+26731</f>
        <v>62270</v>
      </c>
      <c r="K130" s="24"/>
      <c r="L130" s="24"/>
    </row>
    <row r="131" spans="1:12" x14ac:dyDescent="0.25">
      <c r="A131" s="23">
        <v>2015</v>
      </c>
      <c r="B131" s="23" t="s">
        <v>50</v>
      </c>
      <c r="C131" s="23" t="s">
        <v>4</v>
      </c>
      <c r="D131" s="4" t="s">
        <v>13</v>
      </c>
      <c r="E131" s="4" t="s">
        <v>41</v>
      </c>
      <c r="F131" s="140" t="s">
        <v>1338</v>
      </c>
      <c r="G131" s="31">
        <v>89575237526</v>
      </c>
      <c r="H131" s="25" t="s">
        <v>83</v>
      </c>
      <c r="I131" s="25" t="s">
        <v>1339</v>
      </c>
      <c r="J131" s="11">
        <f>10721+4275</f>
        <v>14996</v>
      </c>
      <c r="K131" s="24"/>
      <c r="L131" s="24"/>
    </row>
    <row r="132" spans="1:12" ht="72" x14ac:dyDescent="0.25">
      <c r="A132" s="23">
        <v>2015</v>
      </c>
      <c r="B132" s="23" t="s">
        <v>50</v>
      </c>
      <c r="C132" s="23" t="s">
        <v>1078</v>
      </c>
      <c r="D132" s="23" t="s">
        <v>0</v>
      </c>
      <c r="E132" s="2" t="s">
        <v>20</v>
      </c>
      <c r="F132" s="140" t="s">
        <v>1340</v>
      </c>
      <c r="G132" s="146" t="s">
        <v>1341</v>
      </c>
      <c r="H132" s="2" t="s">
        <v>83</v>
      </c>
      <c r="I132" s="4" t="s">
        <v>1342</v>
      </c>
      <c r="J132" s="11">
        <v>86005</v>
      </c>
    </row>
    <row r="133" spans="1:12" ht="54" x14ac:dyDescent="0.25">
      <c r="A133" s="4">
        <v>2015</v>
      </c>
      <c r="B133" s="4" t="s">
        <v>897</v>
      </c>
      <c r="C133" s="23" t="s">
        <v>3</v>
      </c>
      <c r="D133" s="23" t="s">
        <v>0</v>
      </c>
      <c r="E133" s="23" t="s">
        <v>22</v>
      </c>
      <c r="F133" s="140" t="s">
        <v>1197</v>
      </c>
      <c r="G133" s="23">
        <v>6041371</v>
      </c>
      <c r="H133" s="4" t="s">
        <v>465</v>
      </c>
      <c r="I133" s="25" t="s">
        <v>1343</v>
      </c>
      <c r="J133" s="133">
        <v>21624</v>
      </c>
      <c r="K133" s="28"/>
    </row>
    <row r="134" spans="1:12" ht="54" x14ac:dyDescent="0.25">
      <c r="A134" s="23">
        <v>2015</v>
      </c>
      <c r="B134" s="23" t="s">
        <v>50</v>
      </c>
      <c r="C134" s="23" t="s">
        <v>1078</v>
      </c>
      <c r="D134" s="23" t="s">
        <v>51</v>
      </c>
      <c r="E134" s="2" t="s">
        <v>19</v>
      </c>
      <c r="F134" s="140" t="s">
        <v>1103</v>
      </c>
      <c r="G134" s="13" t="s">
        <v>1344</v>
      </c>
      <c r="H134" s="4" t="s">
        <v>465</v>
      </c>
      <c r="I134" s="4" t="s">
        <v>1345</v>
      </c>
      <c r="J134" s="11">
        <v>31342</v>
      </c>
      <c r="K134" s="39"/>
      <c r="L134" s="39"/>
    </row>
    <row r="135" spans="1:12" ht="90" x14ac:dyDescent="0.25">
      <c r="A135" s="23">
        <v>2015</v>
      </c>
      <c r="B135" s="23" t="s">
        <v>50</v>
      </c>
      <c r="C135" s="23" t="s">
        <v>1078</v>
      </c>
      <c r="D135" s="23" t="s">
        <v>51</v>
      </c>
      <c r="E135" s="4" t="s">
        <v>993</v>
      </c>
      <c r="F135" s="140" t="s">
        <v>264</v>
      </c>
      <c r="G135" s="13">
        <v>6034495</v>
      </c>
      <c r="H135" s="4" t="s">
        <v>147</v>
      </c>
      <c r="I135" s="4" t="s">
        <v>1346</v>
      </c>
      <c r="J135" s="11">
        <v>203439</v>
      </c>
      <c r="K135" s="24"/>
      <c r="L135" s="24"/>
    </row>
    <row r="136" spans="1:12" x14ac:dyDescent="0.25">
      <c r="A136" s="4">
        <v>2015</v>
      </c>
      <c r="B136" s="4" t="s">
        <v>897</v>
      </c>
      <c r="C136" s="4" t="s">
        <v>45</v>
      </c>
      <c r="D136" s="23" t="s">
        <v>13</v>
      </c>
      <c r="E136" s="25" t="s">
        <v>12</v>
      </c>
      <c r="F136" s="140" t="s">
        <v>1347</v>
      </c>
      <c r="G136" s="1">
        <v>6038853</v>
      </c>
      <c r="H136" s="1" t="s">
        <v>1348</v>
      </c>
      <c r="I136" s="2" t="s">
        <v>1349</v>
      </c>
      <c r="J136" s="11">
        <v>55968</v>
      </c>
      <c r="K136" s="18"/>
    </row>
    <row r="137" spans="1:12" ht="36" x14ac:dyDescent="0.25">
      <c r="A137" s="23">
        <v>2015</v>
      </c>
      <c r="B137" s="23" t="s">
        <v>50</v>
      </c>
      <c r="C137" s="23" t="s">
        <v>1078</v>
      </c>
      <c r="D137" s="4" t="s">
        <v>13</v>
      </c>
      <c r="E137" s="4" t="s">
        <v>19</v>
      </c>
      <c r="F137" s="140" t="s">
        <v>1350</v>
      </c>
      <c r="G137" s="4" t="s">
        <v>984</v>
      </c>
      <c r="H137" s="4" t="s">
        <v>44</v>
      </c>
      <c r="I137" s="4" t="s">
        <v>1351</v>
      </c>
      <c r="J137" s="11">
        <v>39069</v>
      </c>
      <c r="K137" s="24"/>
      <c r="L137" s="24"/>
    </row>
    <row r="138" spans="1:12" ht="72" x14ac:dyDescent="0.25">
      <c r="A138" s="4">
        <v>2015</v>
      </c>
      <c r="B138" s="4" t="s">
        <v>897</v>
      </c>
      <c r="C138" s="23" t="s">
        <v>3</v>
      </c>
      <c r="D138" s="23" t="s">
        <v>13</v>
      </c>
      <c r="E138" s="2" t="s">
        <v>1179</v>
      </c>
      <c r="F138" s="140" t="s">
        <v>1352</v>
      </c>
      <c r="G138" s="2">
        <v>6040569</v>
      </c>
      <c r="H138" s="2" t="s">
        <v>471</v>
      </c>
      <c r="I138" s="2" t="s">
        <v>1353</v>
      </c>
      <c r="J138" s="133">
        <v>52975</v>
      </c>
      <c r="K138" s="18"/>
    </row>
    <row r="139" spans="1:12" ht="54" x14ac:dyDescent="0.25">
      <c r="A139" s="23">
        <v>2015</v>
      </c>
      <c r="B139" s="23" t="s">
        <v>50</v>
      </c>
      <c r="C139" s="23" t="s">
        <v>4</v>
      </c>
      <c r="D139" s="4" t="s">
        <v>13</v>
      </c>
      <c r="E139" s="25" t="s">
        <v>38</v>
      </c>
      <c r="F139" s="140" t="s">
        <v>1354</v>
      </c>
      <c r="G139" s="4">
        <v>6041567</v>
      </c>
      <c r="H139" s="4" t="s">
        <v>471</v>
      </c>
      <c r="I139" s="4" t="s">
        <v>1355</v>
      </c>
      <c r="J139" s="5">
        <v>25435</v>
      </c>
      <c r="K139" s="24"/>
      <c r="L139" s="24"/>
    </row>
    <row r="140" spans="1:12" ht="54" x14ac:dyDescent="0.25">
      <c r="A140" s="4">
        <v>2015</v>
      </c>
      <c r="B140" s="4" t="s">
        <v>897</v>
      </c>
      <c r="C140" s="23" t="s">
        <v>1078</v>
      </c>
      <c r="D140" s="23" t="s">
        <v>13</v>
      </c>
      <c r="E140" s="4" t="s">
        <v>19</v>
      </c>
      <c r="F140" s="140" t="s">
        <v>556</v>
      </c>
      <c r="G140" s="4" t="s">
        <v>557</v>
      </c>
      <c r="H140" s="25" t="s">
        <v>105</v>
      </c>
      <c r="I140" s="25" t="s">
        <v>1356</v>
      </c>
      <c r="J140" s="131">
        <v>44823</v>
      </c>
      <c r="K140" s="18"/>
    </row>
    <row r="141" spans="1:12" ht="54" x14ac:dyDescent="0.25">
      <c r="A141" s="23">
        <v>2015</v>
      </c>
      <c r="B141" s="23" t="s">
        <v>50</v>
      </c>
      <c r="C141" s="23" t="s">
        <v>3</v>
      </c>
      <c r="D141" s="23" t="s">
        <v>51</v>
      </c>
      <c r="E141" s="4" t="s">
        <v>14</v>
      </c>
      <c r="F141" s="140" t="s">
        <v>1357</v>
      </c>
      <c r="G141" s="2">
        <v>3516646</v>
      </c>
      <c r="H141" s="2" t="s">
        <v>1358</v>
      </c>
      <c r="I141" s="2" t="s">
        <v>1359</v>
      </c>
      <c r="J141" s="61">
        <v>47013</v>
      </c>
      <c r="K141" s="39"/>
      <c r="L141" s="39"/>
    </row>
    <row r="142" spans="1:12" ht="36" x14ac:dyDescent="0.25">
      <c r="A142" s="4">
        <v>2015</v>
      </c>
      <c r="B142" s="4" t="s">
        <v>897</v>
      </c>
      <c r="C142" s="23" t="s">
        <v>3</v>
      </c>
      <c r="D142" s="23" t="s">
        <v>0</v>
      </c>
      <c r="E142" s="23" t="s">
        <v>22</v>
      </c>
      <c r="F142" s="140" t="s">
        <v>1360</v>
      </c>
      <c r="G142" s="23">
        <v>6040923</v>
      </c>
      <c r="H142" s="4" t="s">
        <v>787</v>
      </c>
      <c r="I142" s="25" t="s">
        <v>1361</v>
      </c>
      <c r="J142" s="133">
        <v>121883</v>
      </c>
      <c r="K142" s="28"/>
    </row>
    <row r="143" spans="1:12" ht="36" x14ac:dyDescent="0.25">
      <c r="A143" s="4">
        <v>2015</v>
      </c>
      <c r="B143" s="4" t="s">
        <v>897</v>
      </c>
      <c r="C143" s="23" t="s">
        <v>45</v>
      </c>
      <c r="D143" s="23" t="s">
        <v>0</v>
      </c>
      <c r="E143" s="23" t="s">
        <v>92</v>
      </c>
      <c r="F143" s="140" t="s">
        <v>1291</v>
      </c>
      <c r="G143" s="144">
        <v>8953662</v>
      </c>
      <c r="H143" s="4" t="s">
        <v>787</v>
      </c>
      <c r="I143" s="4" t="s">
        <v>1362</v>
      </c>
      <c r="J143" s="11">
        <v>17096</v>
      </c>
      <c r="K143" s="18"/>
    </row>
    <row r="144" spans="1:12" ht="54" x14ac:dyDescent="0.25">
      <c r="A144" s="4">
        <v>2015</v>
      </c>
      <c r="B144" s="4" t="s">
        <v>897</v>
      </c>
      <c r="C144" s="23" t="s">
        <v>4</v>
      </c>
      <c r="D144" s="23" t="s">
        <v>13</v>
      </c>
      <c r="E144" s="25" t="s">
        <v>38</v>
      </c>
      <c r="F144" s="140" t="s">
        <v>1363</v>
      </c>
      <c r="G144" s="10">
        <v>6040689</v>
      </c>
      <c r="H144" s="22" t="s">
        <v>1364</v>
      </c>
      <c r="I144" s="22" t="s">
        <v>1365</v>
      </c>
      <c r="J144" s="141">
        <v>4783</v>
      </c>
      <c r="K144" s="18"/>
    </row>
    <row r="145" spans="1:12" ht="36" x14ac:dyDescent="0.25">
      <c r="A145" s="23">
        <v>2015</v>
      </c>
      <c r="B145" s="23" t="s">
        <v>50</v>
      </c>
      <c r="C145" s="23" t="s">
        <v>4</v>
      </c>
      <c r="D145" s="4" t="s">
        <v>13</v>
      </c>
      <c r="E145" s="4" t="s">
        <v>41</v>
      </c>
      <c r="F145" s="140" t="s">
        <v>961</v>
      </c>
      <c r="G145" s="4">
        <v>6040552</v>
      </c>
      <c r="H145" s="4" t="s">
        <v>1364</v>
      </c>
      <c r="I145" s="4" t="s">
        <v>1366</v>
      </c>
      <c r="J145" s="11">
        <v>179715</v>
      </c>
      <c r="K145" s="24"/>
      <c r="L145" s="24"/>
    </row>
    <row r="146" spans="1:12" ht="36" x14ac:dyDescent="0.25">
      <c r="A146" s="23">
        <v>2015</v>
      </c>
      <c r="B146" s="23" t="s">
        <v>50</v>
      </c>
      <c r="C146" s="23" t="s">
        <v>4</v>
      </c>
      <c r="D146" s="4" t="s">
        <v>13</v>
      </c>
      <c r="E146" s="4" t="s">
        <v>41</v>
      </c>
      <c r="F146" s="140" t="s">
        <v>1367</v>
      </c>
      <c r="G146" s="4">
        <v>47018628</v>
      </c>
      <c r="H146" s="25" t="s">
        <v>1364</v>
      </c>
      <c r="I146" s="25" t="s">
        <v>1368</v>
      </c>
      <c r="J146" s="11">
        <v>111238</v>
      </c>
      <c r="K146" s="24"/>
      <c r="L146" s="24"/>
    </row>
    <row r="147" spans="1:12" ht="36" x14ac:dyDescent="0.25">
      <c r="A147" s="23">
        <v>2015</v>
      </c>
      <c r="B147" s="23" t="s">
        <v>50</v>
      </c>
      <c r="C147" s="23" t="s">
        <v>4</v>
      </c>
      <c r="D147" s="4" t="s">
        <v>13</v>
      </c>
      <c r="E147" s="4" t="s">
        <v>41</v>
      </c>
      <c r="F147" s="140" t="s">
        <v>1369</v>
      </c>
      <c r="G147" s="4">
        <v>47015579</v>
      </c>
      <c r="H147" s="25" t="s">
        <v>1364</v>
      </c>
      <c r="I147" s="25" t="s">
        <v>1370</v>
      </c>
      <c r="J147" s="11">
        <v>58422</v>
      </c>
      <c r="K147" s="24"/>
      <c r="L147" s="24"/>
    </row>
    <row r="148" spans="1:12" ht="36" x14ac:dyDescent="0.25">
      <c r="A148" s="23">
        <v>2015</v>
      </c>
      <c r="B148" s="23" t="s">
        <v>50</v>
      </c>
      <c r="C148" s="23" t="s">
        <v>94</v>
      </c>
      <c r="D148" s="23" t="s">
        <v>0</v>
      </c>
      <c r="E148" s="4" t="s">
        <v>1129</v>
      </c>
      <c r="F148" s="140" t="s">
        <v>1371</v>
      </c>
      <c r="G148" s="4">
        <v>6041549</v>
      </c>
      <c r="H148" s="4" t="s">
        <v>1364</v>
      </c>
      <c r="I148" s="4" t="s">
        <v>1372</v>
      </c>
      <c r="J148" s="131">
        <v>20352</v>
      </c>
    </row>
    <row r="149" spans="1:12" ht="36" x14ac:dyDescent="0.25">
      <c r="A149" s="23">
        <v>2015</v>
      </c>
      <c r="B149" s="23" t="s">
        <v>50</v>
      </c>
      <c r="C149" s="23" t="s">
        <v>4</v>
      </c>
      <c r="D149" s="23" t="s">
        <v>10</v>
      </c>
      <c r="E149" s="22" t="s">
        <v>38</v>
      </c>
      <c r="F149" s="140" t="s">
        <v>1216</v>
      </c>
      <c r="G149" s="4">
        <v>6042605</v>
      </c>
      <c r="H149" s="4" t="s">
        <v>1373</v>
      </c>
      <c r="I149" s="4" t="s">
        <v>1374</v>
      </c>
      <c r="J149" s="11">
        <v>73891</v>
      </c>
      <c r="K149" s="24"/>
      <c r="L149" s="24"/>
    </row>
    <row r="150" spans="1:12" ht="72" x14ac:dyDescent="0.25">
      <c r="A150" s="4">
        <v>2015</v>
      </c>
      <c r="B150" s="4" t="s">
        <v>897</v>
      </c>
      <c r="C150" s="23" t="s">
        <v>3</v>
      </c>
      <c r="D150" s="23" t="s">
        <v>0</v>
      </c>
      <c r="E150" s="23" t="s">
        <v>22</v>
      </c>
      <c r="F150" s="140" t="s">
        <v>1200</v>
      </c>
      <c r="G150" s="23">
        <v>47018886</v>
      </c>
      <c r="H150" s="4" t="s">
        <v>1375</v>
      </c>
      <c r="I150" s="25" t="s">
        <v>1376</v>
      </c>
      <c r="J150" s="133">
        <v>80136</v>
      </c>
      <c r="K150" s="28"/>
    </row>
    <row r="151" spans="1:12" ht="54" x14ac:dyDescent="0.25">
      <c r="A151" s="23">
        <v>2015</v>
      </c>
      <c r="B151" s="23" t="s">
        <v>50</v>
      </c>
      <c r="C151" s="23" t="s">
        <v>3</v>
      </c>
      <c r="D151" s="4" t="s">
        <v>13</v>
      </c>
      <c r="E151" s="4" t="s">
        <v>14</v>
      </c>
      <c r="F151" s="140" t="s">
        <v>1377</v>
      </c>
      <c r="G151" s="2">
        <v>8969157</v>
      </c>
      <c r="H151" s="2" t="s">
        <v>149</v>
      </c>
      <c r="I151" s="2" t="s">
        <v>1378</v>
      </c>
      <c r="J151" s="11">
        <v>6709</v>
      </c>
      <c r="K151" s="24"/>
      <c r="L151" s="24"/>
    </row>
    <row r="152" spans="1:12" ht="54" x14ac:dyDescent="0.25">
      <c r="A152" s="23">
        <v>2015</v>
      </c>
      <c r="B152" s="23" t="s">
        <v>50</v>
      </c>
      <c r="C152" s="23" t="s">
        <v>4</v>
      </c>
      <c r="D152" s="4" t="s">
        <v>13</v>
      </c>
      <c r="E152" s="4" t="s">
        <v>963</v>
      </c>
      <c r="F152" s="140" t="s">
        <v>1377</v>
      </c>
      <c r="G152" s="2">
        <v>47017603</v>
      </c>
      <c r="H152" s="2" t="s">
        <v>149</v>
      </c>
      <c r="I152" s="2" t="s">
        <v>1378</v>
      </c>
      <c r="J152" s="11">
        <v>4484.45</v>
      </c>
      <c r="K152" s="24"/>
      <c r="L152" s="24"/>
    </row>
    <row r="153" spans="1:12" ht="54" x14ac:dyDescent="0.25">
      <c r="A153" s="23">
        <v>2015</v>
      </c>
      <c r="B153" s="23" t="s">
        <v>50</v>
      </c>
      <c r="C153" s="23" t="s">
        <v>4</v>
      </c>
      <c r="D153" s="4" t="s">
        <v>13</v>
      </c>
      <c r="E153" s="4" t="s">
        <v>16</v>
      </c>
      <c r="F153" s="140" t="s">
        <v>1377</v>
      </c>
      <c r="G153" s="2">
        <v>47017603</v>
      </c>
      <c r="H153" s="2" t="s">
        <v>149</v>
      </c>
      <c r="I153" s="2" t="s">
        <v>1379</v>
      </c>
      <c r="J153" s="11">
        <v>4484.46</v>
      </c>
      <c r="K153" s="24"/>
      <c r="L153" s="24"/>
    </row>
    <row r="154" spans="1:12" ht="72" x14ac:dyDescent="0.25">
      <c r="A154" s="23">
        <v>2015</v>
      </c>
      <c r="B154" s="23" t="s">
        <v>50</v>
      </c>
      <c r="C154" s="23" t="s">
        <v>8</v>
      </c>
      <c r="D154" s="4" t="s">
        <v>13</v>
      </c>
      <c r="E154" s="4" t="s">
        <v>2</v>
      </c>
      <c r="F154" s="140" t="s">
        <v>1377</v>
      </c>
      <c r="G154" s="2">
        <v>47017603</v>
      </c>
      <c r="H154" s="2" t="s">
        <v>149</v>
      </c>
      <c r="I154" s="2" t="s">
        <v>1380</v>
      </c>
      <c r="J154" s="11">
        <v>4484.46</v>
      </c>
      <c r="K154" s="24"/>
      <c r="L154" s="24"/>
    </row>
    <row r="155" spans="1:12" ht="90" x14ac:dyDescent="0.25">
      <c r="A155" s="23">
        <v>2015</v>
      </c>
      <c r="B155" s="23" t="s">
        <v>50</v>
      </c>
      <c r="C155" s="23" t="s">
        <v>8</v>
      </c>
      <c r="D155" s="4" t="s">
        <v>13</v>
      </c>
      <c r="E155" s="2" t="s">
        <v>1167</v>
      </c>
      <c r="F155" s="140" t="s">
        <v>487</v>
      </c>
      <c r="G155" s="2">
        <v>6037971</v>
      </c>
      <c r="H155" s="2" t="s">
        <v>85</v>
      </c>
      <c r="I155" s="2" t="s">
        <v>1381</v>
      </c>
      <c r="J155" s="11">
        <v>108401</v>
      </c>
      <c r="K155" s="39"/>
      <c r="L155" s="39"/>
    </row>
    <row r="156" spans="1:12" ht="54" x14ac:dyDescent="0.25">
      <c r="A156" s="23">
        <v>2015</v>
      </c>
      <c r="B156" s="23" t="s">
        <v>50</v>
      </c>
      <c r="C156" s="23" t="s">
        <v>3</v>
      </c>
      <c r="D156" s="4" t="s">
        <v>13</v>
      </c>
      <c r="E156" s="4" t="s">
        <v>22</v>
      </c>
      <c r="F156" s="140" t="s">
        <v>945</v>
      </c>
      <c r="G156" s="4">
        <v>6040048</v>
      </c>
      <c r="H156" s="4" t="s">
        <v>946</v>
      </c>
      <c r="I156" s="4" t="s">
        <v>1382</v>
      </c>
      <c r="J156" s="11">
        <v>456869</v>
      </c>
      <c r="K156" s="24"/>
      <c r="L156" s="24"/>
    </row>
    <row r="157" spans="1:12" ht="36" x14ac:dyDescent="0.25">
      <c r="A157" s="4">
        <v>2015</v>
      </c>
      <c r="B157" s="4" t="s">
        <v>897</v>
      </c>
      <c r="C157" s="23" t="s">
        <v>4</v>
      </c>
      <c r="D157" s="23" t="s">
        <v>13</v>
      </c>
      <c r="E157" s="4" t="s">
        <v>1273</v>
      </c>
      <c r="F157" s="140" t="s">
        <v>1383</v>
      </c>
      <c r="G157" s="23">
        <v>6040979</v>
      </c>
      <c r="H157" s="4" t="s">
        <v>1384</v>
      </c>
      <c r="I157" s="4" t="s">
        <v>1385</v>
      </c>
      <c r="J157" s="131">
        <v>32510</v>
      </c>
      <c r="K157" s="18"/>
    </row>
    <row r="158" spans="1:12" ht="36" x14ac:dyDescent="0.25">
      <c r="A158" s="4">
        <v>2015</v>
      </c>
      <c r="B158" s="4" t="s">
        <v>897</v>
      </c>
      <c r="C158" s="23" t="s">
        <v>1078</v>
      </c>
      <c r="D158" s="23" t="s">
        <v>0</v>
      </c>
      <c r="E158" s="23" t="s">
        <v>23</v>
      </c>
      <c r="F158" s="140" t="s">
        <v>1386</v>
      </c>
      <c r="G158" s="1">
        <v>8948431</v>
      </c>
      <c r="H158" s="22" t="s">
        <v>1387</v>
      </c>
      <c r="I158" s="22" t="s">
        <v>1388</v>
      </c>
      <c r="J158" s="11">
        <v>38872</v>
      </c>
      <c r="K158" s="18"/>
    </row>
    <row r="159" spans="1:12" ht="36" x14ac:dyDescent="0.25">
      <c r="A159" s="23">
        <v>2015</v>
      </c>
      <c r="B159" s="23" t="s">
        <v>50</v>
      </c>
      <c r="C159" s="23" t="s">
        <v>4</v>
      </c>
      <c r="D159" s="4" t="s">
        <v>13</v>
      </c>
      <c r="E159" s="4" t="s">
        <v>41</v>
      </c>
      <c r="F159" s="140" t="s">
        <v>1389</v>
      </c>
      <c r="G159" s="4">
        <v>6041400</v>
      </c>
      <c r="H159" s="25" t="s">
        <v>1390</v>
      </c>
      <c r="I159" s="25" t="s">
        <v>1391</v>
      </c>
      <c r="J159" s="11">
        <v>321470</v>
      </c>
      <c r="K159" s="24"/>
      <c r="L159" s="24"/>
    </row>
    <row r="160" spans="1:12" ht="72" x14ac:dyDescent="0.25">
      <c r="A160" s="4">
        <v>2015</v>
      </c>
      <c r="B160" s="4" t="s">
        <v>897</v>
      </c>
      <c r="C160" s="23" t="s">
        <v>1078</v>
      </c>
      <c r="D160" s="23" t="s">
        <v>0</v>
      </c>
      <c r="E160" s="23" t="s">
        <v>19</v>
      </c>
      <c r="F160" s="140" t="s">
        <v>1392</v>
      </c>
      <c r="G160" s="1" t="s">
        <v>1393</v>
      </c>
      <c r="H160" s="2" t="s">
        <v>1394</v>
      </c>
      <c r="I160" s="22" t="s">
        <v>1395</v>
      </c>
      <c r="J160" s="131">
        <v>5597</v>
      </c>
      <c r="K160" s="28"/>
    </row>
    <row r="161" spans="1:12" ht="72" x14ac:dyDescent="0.25">
      <c r="A161" s="4">
        <v>2015</v>
      </c>
      <c r="B161" s="4" t="s">
        <v>897</v>
      </c>
      <c r="C161" s="23" t="s">
        <v>1078</v>
      </c>
      <c r="D161" s="23" t="s">
        <v>13</v>
      </c>
      <c r="E161" s="4" t="s">
        <v>23</v>
      </c>
      <c r="F161" s="140" t="s">
        <v>1396</v>
      </c>
      <c r="G161" s="4">
        <v>6040773</v>
      </c>
      <c r="H161" s="78" t="s">
        <v>467</v>
      </c>
      <c r="I161" s="78" t="s">
        <v>1397</v>
      </c>
      <c r="J161" s="11">
        <v>31492</v>
      </c>
      <c r="K161" s="28"/>
    </row>
    <row r="162" spans="1:12" ht="36" x14ac:dyDescent="0.25">
      <c r="A162" s="23">
        <v>2015</v>
      </c>
      <c r="B162" s="23" t="s">
        <v>50</v>
      </c>
      <c r="C162" s="23" t="s">
        <v>1078</v>
      </c>
      <c r="D162" s="4" t="s">
        <v>13</v>
      </c>
      <c r="E162" s="4" t="s">
        <v>19</v>
      </c>
      <c r="F162" s="140" t="s">
        <v>1086</v>
      </c>
      <c r="G162" s="4" t="s">
        <v>1398</v>
      </c>
      <c r="H162" s="4" t="s">
        <v>1399</v>
      </c>
      <c r="I162" s="4" t="s">
        <v>1400</v>
      </c>
      <c r="J162" s="11">
        <v>90829</v>
      </c>
      <c r="K162" s="24"/>
      <c r="L162" s="24"/>
    </row>
    <row r="163" spans="1:12" ht="36" x14ac:dyDescent="0.25">
      <c r="A163" s="23">
        <v>2015</v>
      </c>
      <c r="B163" s="23" t="s">
        <v>50</v>
      </c>
      <c r="C163" s="23" t="s">
        <v>1078</v>
      </c>
      <c r="D163" s="4" t="s">
        <v>13</v>
      </c>
      <c r="E163" s="4" t="s">
        <v>19</v>
      </c>
      <c r="F163" s="140" t="s">
        <v>1086</v>
      </c>
      <c r="G163" s="4" t="s">
        <v>1398</v>
      </c>
      <c r="H163" s="4" t="s">
        <v>1399</v>
      </c>
      <c r="I163" s="4" t="s">
        <v>1401</v>
      </c>
      <c r="J163" s="11">
        <v>105325</v>
      </c>
      <c r="K163" s="24"/>
      <c r="L163" s="24"/>
    </row>
    <row r="164" spans="1:12" ht="36" x14ac:dyDescent="0.25">
      <c r="A164" s="23">
        <v>2015</v>
      </c>
      <c r="B164" s="23" t="s">
        <v>50</v>
      </c>
      <c r="C164" s="23" t="s">
        <v>1078</v>
      </c>
      <c r="D164" s="4" t="s">
        <v>13</v>
      </c>
      <c r="E164" s="147"/>
      <c r="F164" s="140" t="s">
        <v>1402</v>
      </c>
      <c r="G164" s="4" t="s">
        <v>1403</v>
      </c>
      <c r="H164" s="4" t="s">
        <v>1404</v>
      </c>
      <c r="I164" s="4" t="s">
        <v>1405</v>
      </c>
      <c r="J164" s="75">
        <v>1343</v>
      </c>
      <c r="K164" s="24"/>
      <c r="L164" s="24"/>
    </row>
    <row r="165" spans="1:12" ht="54" x14ac:dyDescent="0.25">
      <c r="A165" s="23">
        <v>2015</v>
      </c>
      <c r="B165" s="23" t="s">
        <v>50</v>
      </c>
      <c r="C165" s="23" t="s">
        <v>4</v>
      </c>
      <c r="D165" s="4" t="s">
        <v>13</v>
      </c>
      <c r="E165" s="25" t="s">
        <v>38</v>
      </c>
      <c r="F165" s="140" t="s">
        <v>676</v>
      </c>
      <c r="G165" s="4">
        <v>6037578</v>
      </c>
      <c r="H165" s="4" t="s">
        <v>677</v>
      </c>
      <c r="I165" s="4" t="s">
        <v>1406</v>
      </c>
      <c r="J165" s="5">
        <v>2768</v>
      </c>
      <c r="K165" s="24"/>
      <c r="L165" s="24"/>
    </row>
    <row r="166" spans="1:12" ht="90" x14ac:dyDescent="0.25">
      <c r="A166" s="23">
        <v>2015</v>
      </c>
      <c r="B166" s="23" t="s">
        <v>50</v>
      </c>
      <c r="C166" s="23" t="s">
        <v>3</v>
      </c>
      <c r="D166" s="23" t="s">
        <v>0</v>
      </c>
      <c r="E166" s="4" t="s">
        <v>334</v>
      </c>
      <c r="F166" s="140" t="s">
        <v>1002</v>
      </c>
      <c r="G166" s="2">
        <v>6039664</v>
      </c>
      <c r="H166" s="2" t="s">
        <v>677</v>
      </c>
      <c r="I166" s="2" t="s">
        <v>1407</v>
      </c>
      <c r="J166" s="142">
        <v>8583</v>
      </c>
    </row>
    <row r="167" spans="1:12" ht="54" x14ac:dyDescent="0.25">
      <c r="A167" s="4">
        <v>2015</v>
      </c>
      <c r="B167" s="4" t="s">
        <v>897</v>
      </c>
      <c r="C167" s="23" t="s">
        <v>45</v>
      </c>
      <c r="D167" s="23" t="s">
        <v>0</v>
      </c>
      <c r="E167" s="23" t="s">
        <v>92</v>
      </c>
      <c r="F167" s="140" t="s">
        <v>1408</v>
      </c>
      <c r="G167" s="144">
        <v>3527285</v>
      </c>
      <c r="H167" s="4" t="s">
        <v>1409</v>
      </c>
      <c r="I167" s="4" t="s">
        <v>1410</v>
      </c>
      <c r="J167" s="9">
        <v>16689</v>
      </c>
      <c r="K167" s="18"/>
    </row>
    <row r="168" spans="1:12" x14ac:dyDescent="0.25">
      <c r="A168" s="4">
        <v>2015</v>
      </c>
      <c r="B168" s="4" t="s">
        <v>897</v>
      </c>
      <c r="C168" s="23" t="s">
        <v>4</v>
      </c>
      <c r="D168" s="23" t="s">
        <v>53</v>
      </c>
      <c r="E168" s="25" t="s">
        <v>965</v>
      </c>
      <c r="F168" s="140" t="s">
        <v>1386</v>
      </c>
      <c r="G168" s="2">
        <v>6042019</v>
      </c>
      <c r="H168" s="2" t="s">
        <v>15</v>
      </c>
      <c r="I168" s="2" t="s">
        <v>1411</v>
      </c>
      <c r="J168" s="9">
        <v>56771</v>
      </c>
      <c r="K168" s="18"/>
    </row>
    <row r="169" spans="1:12" ht="36" x14ac:dyDescent="0.25">
      <c r="A169" s="23">
        <v>2015</v>
      </c>
      <c r="B169" s="23" t="s">
        <v>50</v>
      </c>
      <c r="C169" s="23" t="s">
        <v>4</v>
      </c>
      <c r="D169" s="4" t="s">
        <v>13</v>
      </c>
      <c r="E169" s="4" t="s">
        <v>963</v>
      </c>
      <c r="F169" s="140" t="s">
        <v>1412</v>
      </c>
      <c r="G169" s="29">
        <v>6041324</v>
      </c>
      <c r="H169" s="25" t="s">
        <v>1413</v>
      </c>
      <c r="I169" s="25" t="s">
        <v>1414</v>
      </c>
      <c r="J169" s="11">
        <v>99318</v>
      </c>
      <c r="K169" s="24"/>
      <c r="L169" s="24"/>
    </row>
    <row r="170" spans="1:12" ht="54" x14ac:dyDescent="0.25">
      <c r="A170" s="4">
        <v>2015</v>
      </c>
      <c r="B170" s="4" t="s">
        <v>897</v>
      </c>
      <c r="C170" s="23" t="s">
        <v>1078</v>
      </c>
      <c r="D170" s="23" t="s">
        <v>0</v>
      </c>
      <c r="E170" s="23" t="s">
        <v>21</v>
      </c>
      <c r="F170" s="140" t="s">
        <v>1415</v>
      </c>
      <c r="G170" s="1" t="s">
        <v>1416</v>
      </c>
      <c r="H170" s="2" t="s">
        <v>1417</v>
      </c>
      <c r="I170" s="2" t="s">
        <v>1418</v>
      </c>
      <c r="J170" s="11">
        <v>95375</v>
      </c>
      <c r="K170" s="18"/>
    </row>
    <row r="171" spans="1:12" ht="54" x14ac:dyDescent="0.25">
      <c r="A171" s="23">
        <v>2015</v>
      </c>
      <c r="B171" s="23" t="s">
        <v>50</v>
      </c>
      <c r="C171" s="23" t="s">
        <v>94</v>
      </c>
      <c r="D171" s="23" t="s">
        <v>0</v>
      </c>
      <c r="E171" s="4" t="s">
        <v>1129</v>
      </c>
      <c r="F171" s="140" t="s">
        <v>1419</v>
      </c>
      <c r="G171" s="4">
        <v>6041211</v>
      </c>
      <c r="H171" s="4" t="s">
        <v>1420</v>
      </c>
      <c r="I171" s="4" t="s">
        <v>1421</v>
      </c>
      <c r="J171" s="131">
        <v>132288</v>
      </c>
    </row>
    <row r="172" spans="1:12" ht="90" x14ac:dyDescent="0.25">
      <c r="A172" s="23">
        <v>2015</v>
      </c>
      <c r="B172" s="23" t="s">
        <v>50</v>
      </c>
      <c r="C172" s="23" t="s">
        <v>4</v>
      </c>
      <c r="D172" s="4" t="s">
        <v>13</v>
      </c>
      <c r="E172" s="25" t="s">
        <v>38</v>
      </c>
      <c r="F172" s="140" t="s">
        <v>954</v>
      </c>
      <c r="G172" s="30">
        <v>3515875</v>
      </c>
      <c r="H172" s="4" t="s">
        <v>955</v>
      </c>
      <c r="I172" s="4" t="s">
        <v>1422</v>
      </c>
      <c r="J172" s="5">
        <v>511</v>
      </c>
      <c r="K172" s="24"/>
      <c r="L172" s="24"/>
    </row>
    <row r="173" spans="1:12" ht="90" x14ac:dyDescent="0.25">
      <c r="A173" s="4">
        <v>2015</v>
      </c>
      <c r="B173" s="4" t="s">
        <v>897</v>
      </c>
      <c r="C173" s="23" t="s">
        <v>1078</v>
      </c>
      <c r="D173" s="23" t="s">
        <v>13</v>
      </c>
      <c r="E173" s="4" t="s">
        <v>19</v>
      </c>
      <c r="F173" s="140" t="s">
        <v>1253</v>
      </c>
      <c r="G173" s="2" t="s">
        <v>1423</v>
      </c>
      <c r="H173" s="22" t="s">
        <v>1424</v>
      </c>
      <c r="I173" s="22" t="s">
        <v>1425</v>
      </c>
      <c r="J173" s="9">
        <v>123544</v>
      </c>
      <c r="K173" s="18"/>
    </row>
    <row r="174" spans="1:12" ht="36" x14ac:dyDescent="0.25">
      <c r="A174" s="23">
        <v>2015</v>
      </c>
      <c r="B174" s="23" t="s">
        <v>50</v>
      </c>
      <c r="C174" s="23" t="s">
        <v>4</v>
      </c>
      <c r="D174" s="23" t="s">
        <v>10</v>
      </c>
      <c r="E174" s="22" t="s">
        <v>38</v>
      </c>
      <c r="F174" s="140" t="s">
        <v>1426</v>
      </c>
      <c r="G174" s="4">
        <v>6042059</v>
      </c>
      <c r="H174" s="4" t="s">
        <v>1427</v>
      </c>
      <c r="I174" s="4" t="s">
        <v>1428</v>
      </c>
      <c r="J174" s="11">
        <v>21100</v>
      </c>
      <c r="K174" s="24"/>
      <c r="L174" s="24"/>
    </row>
    <row r="175" spans="1:12" ht="36" x14ac:dyDescent="0.25">
      <c r="A175" s="23">
        <v>2015</v>
      </c>
      <c r="B175" s="23" t="s">
        <v>50</v>
      </c>
      <c r="C175" s="23" t="s">
        <v>4</v>
      </c>
      <c r="D175" s="23" t="s">
        <v>10</v>
      </c>
      <c r="E175" s="22" t="s">
        <v>38</v>
      </c>
      <c r="F175" s="140" t="s">
        <v>1429</v>
      </c>
      <c r="G175" s="4">
        <v>6042505</v>
      </c>
      <c r="H175" s="4" t="s">
        <v>1427</v>
      </c>
      <c r="I175" s="4" t="s">
        <v>1430</v>
      </c>
      <c r="J175" s="11">
        <v>77611</v>
      </c>
      <c r="K175" s="24"/>
      <c r="L175" s="24"/>
    </row>
    <row r="176" spans="1:12" ht="36" x14ac:dyDescent="0.25">
      <c r="A176" s="23">
        <v>2015</v>
      </c>
      <c r="B176" s="23" t="s">
        <v>50</v>
      </c>
      <c r="C176" s="23" t="s">
        <v>4</v>
      </c>
      <c r="D176" s="4" t="s">
        <v>13</v>
      </c>
      <c r="E176" s="25" t="s">
        <v>38</v>
      </c>
      <c r="F176" s="140" t="s">
        <v>1426</v>
      </c>
      <c r="G176" s="4">
        <v>6042060</v>
      </c>
      <c r="H176" s="4" t="s">
        <v>153</v>
      </c>
      <c r="I176" s="4" t="s">
        <v>1431</v>
      </c>
      <c r="J176" s="5">
        <v>44172</v>
      </c>
      <c r="K176" s="24"/>
      <c r="L176" s="24"/>
    </row>
    <row r="177" spans="1:12" ht="54" x14ac:dyDescent="0.25">
      <c r="A177" s="23">
        <v>2015</v>
      </c>
      <c r="B177" s="23" t="s">
        <v>50</v>
      </c>
      <c r="C177" s="23" t="s">
        <v>4</v>
      </c>
      <c r="D177" s="4" t="s">
        <v>13</v>
      </c>
      <c r="E177" s="25" t="s">
        <v>38</v>
      </c>
      <c r="F177" s="140" t="s">
        <v>1432</v>
      </c>
      <c r="G177" s="30">
        <v>6040133</v>
      </c>
      <c r="H177" s="4" t="s">
        <v>153</v>
      </c>
      <c r="I177" s="4" t="s">
        <v>1433</v>
      </c>
      <c r="J177" s="5">
        <v>140507</v>
      </c>
      <c r="K177" s="24"/>
      <c r="L177" s="24"/>
    </row>
    <row r="178" spans="1:12" ht="54" x14ac:dyDescent="0.25">
      <c r="A178" s="23">
        <v>2015</v>
      </c>
      <c r="B178" s="23" t="s">
        <v>50</v>
      </c>
      <c r="C178" s="23" t="s">
        <v>4</v>
      </c>
      <c r="D178" s="4" t="s">
        <v>13</v>
      </c>
      <c r="E178" s="4" t="s">
        <v>41</v>
      </c>
      <c r="F178" s="140" t="s">
        <v>1434</v>
      </c>
      <c r="G178" s="4">
        <v>3528307</v>
      </c>
      <c r="H178" s="4" t="s">
        <v>153</v>
      </c>
      <c r="I178" s="4" t="s">
        <v>1435</v>
      </c>
      <c r="J178" s="11">
        <v>5363</v>
      </c>
      <c r="K178" s="24"/>
      <c r="L178" s="24"/>
    </row>
    <row r="179" spans="1:12" ht="72" x14ac:dyDescent="0.25">
      <c r="A179" s="4">
        <v>2015</v>
      </c>
      <c r="B179" s="4" t="s">
        <v>897</v>
      </c>
      <c r="C179" s="23" t="s">
        <v>1078</v>
      </c>
      <c r="D179" s="23" t="s">
        <v>0</v>
      </c>
      <c r="E179" s="23" t="s">
        <v>19</v>
      </c>
      <c r="F179" s="140" t="s">
        <v>1194</v>
      </c>
      <c r="G179" s="1" t="s">
        <v>1436</v>
      </c>
      <c r="H179" s="2" t="s">
        <v>1437</v>
      </c>
      <c r="I179" s="22" t="s">
        <v>1438</v>
      </c>
      <c r="J179" s="131">
        <v>9005</v>
      </c>
      <c r="K179" s="28"/>
    </row>
    <row r="180" spans="1:12" ht="90" x14ac:dyDescent="0.25">
      <c r="A180" s="23">
        <v>2015</v>
      </c>
      <c r="B180" s="23" t="s">
        <v>50</v>
      </c>
      <c r="C180" s="23" t="s">
        <v>4</v>
      </c>
      <c r="D180" s="4" t="s">
        <v>13</v>
      </c>
      <c r="E180" s="4" t="s">
        <v>41</v>
      </c>
      <c r="F180" s="140" t="s">
        <v>1262</v>
      </c>
      <c r="G180" s="4" t="s">
        <v>1439</v>
      </c>
      <c r="H180" s="4" t="s">
        <v>799</v>
      </c>
      <c r="I180" s="4" t="s">
        <v>1440</v>
      </c>
      <c r="J180" s="11">
        <v>50840</v>
      </c>
      <c r="K180" s="24"/>
      <c r="L180" s="24"/>
    </row>
    <row r="181" spans="1:12" ht="54" x14ac:dyDescent="0.25">
      <c r="A181" s="4">
        <v>2015</v>
      </c>
      <c r="B181" s="4" t="s">
        <v>897</v>
      </c>
      <c r="C181" s="23" t="s">
        <v>3</v>
      </c>
      <c r="D181" s="23" t="s">
        <v>0</v>
      </c>
      <c r="E181" s="23" t="s">
        <v>559</v>
      </c>
      <c r="F181" s="140" t="s">
        <v>264</v>
      </c>
      <c r="G181" s="1">
        <v>6034494</v>
      </c>
      <c r="H181" s="4" t="s">
        <v>1441</v>
      </c>
      <c r="I181" s="2" t="s">
        <v>1442</v>
      </c>
      <c r="J181" s="139">
        <v>51993</v>
      </c>
      <c r="K181" s="18"/>
    </row>
    <row r="182" spans="1:12" ht="90" x14ac:dyDescent="0.25">
      <c r="A182" s="4">
        <v>2015</v>
      </c>
      <c r="B182" s="4" t="s">
        <v>897</v>
      </c>
      <c r="C182" s="23" t="s">
        <v>3</v>
      </c>
      <c r="D182" s="23" t="s">
        <v>0</v>
      </c>
      <c r="E182" s="23" t="s">
        <v>559</v>
      </c>
      <c r="F182" s="140" t="s">
        <v>1354</v>
      </c>
      <c r="G182" s="1">
        <v>6041569</v>
      </c>
      <c r="H182" s="2" t="s">
        <v>1441</v>
      </c>
      <c r="I182" s="2" t="s">
        <v>1443</v>
      </c>
      <c r="J182" s="139">
        <v>31639</v>
      </c>
      <c r="K182" s="18"/>
    </row>
    <row r="183" spans="1:12" ht="90" x14ac:dyDescent="0.25">
      <c r="A183" s="23">
        <v>2015</v>
      </c>
      <c r="B183" s="23" t="s">
        <v>50</v>
      </c>
      <c r="C183" s="23" t="s">
        <v>94</v>
      </c>
      <c r="D183" s="23" t="s">
        <v>0</v>
      </c>
      <c r="E183" s="4" t="s">
        <v>1129</v>
      </c>
      <c r="F183" s="140" t="s">
        <v>1286</v>
      </c>
      <c r="G183" s="4">
        <v>6041720</v>
      </c>
      <c r="H183" s="4" t="s">
        <v>1441</v>
      </c>
      <c r="I183" s="4" t="s">
        <v>1444</v>
      </c>
      <c r="J183" s="131">
        <v>257085</v>
      </c>
    </row>
    <row r="184" spans="1:12" ht="36" x14ac:dyDescent="0.25">
      <c r="A184" s="23">
        <v>2015</v>
      </c>
      <c r="B184" s="23" t="s">
        <v>50</v>
      </c>
      <c r="C184" s="23" t="s">
        <v>3</v>
      </c>
      <c r="D184" s="4" t="s">
        <v>13</v>
      </c>
      <c r="E184" s="4" t="s">
        <v>22</v>
      </c>
      <c r="F184" s="140" t="s">
        <v>1223</v>
      </c>
      <c r="G184" s="4" t="s">
        <v>1445</v>
      </c>
      <c r="H184" s="4" t="s">
        <v>1446</v>
      </c>
      <c r="I184" s="4" t="s">
        <v>1447</v>
      </c>
      <c r="J184" s="11">
        <v>3272</v>
      </c>
      <c r="K184" s="24"/>
      <c r="L184" s="24"/>
    </row>
    <row r="185" spans="1:12" ht="36" x14ac:dyDescent="0.25">
      <c r="A185" s="23">
        <v>2015</v>
      </c>
      <c r="B185" s="23" t="s">
        <v>50</v>
      </c>
      <c r="C185" s="23" t="s">
        <v>4</v>
      </c>
      <c r="D185" s="4" t="s">
        <v>13</v>
      </c>
      <c r="E185" s="25" t="s">
        <v>38</v>
      </c>
      <c r="F185" s="140" t="s">
        <v>949</v>
      </c>
      <c r="G185" s="30">
        <v>6039462</v>
      </c>
      <c r="H185" s="4" t="s">
        <v>7</v>
      </c>
      <c r="I185" s="4" t="s">
        <v>1448</v>
      </c>
      <c r="J185" s="5">
        <v>7657</v>
      </c>
      <c r="K185" s="24"/>
      <c r="L185" s="24"/>
    </row>
    <row r="186" spans="1:12" ht="36" x14ac:dyDescent="0.25">
      <c r="A186" s="23">
        <v>2015</v>
      </c>
      <c r="B186" s="23" t="s">
        <v>50</v>
      </c>
      <c r="C186" s="23" t="s">
        <v>4</v>
      </c>
      <c r="D186" s="4" t="s">
        <v>13</v>
      </c>
      <c r="E186" s="25" t="s">
        <v>38</v>
      </c>
      <c r="F186" s="140" t="s">
        <v>950</v>
      </c>
      <c r="G186" s="30">
        <v>6039553</v>
      </c>
      <c r="H186" s="4" t="s">
        <v>7</v>
      </c>
      <c r="I186" s="4" t="s">
        <v>1449</v>
      </c>
      <c r="J186" s="5">
        <v>65927</v>
      </c>
      <c r="K186" s="24"/>
      <c r="L186" s="24"/>
    </row>
    <row r="187" spans="1:12" ht="54" x14ac:dyDescent="0.25">
      <c r="A187" s="4">
        <v>2015</v>
      </c>
      <c r="B187" s="4" t="s">
        <v>897</v>
      </c>
      <c r="C187" s="4" t="s">
        <v>45</v>
      </c>
      <c r="D187" s="23" t="s">
        <v>13</v>
      </c>
      <c r="E187" s="25" t="s">
        <v>12</v>
      </c>
      <c r="F187" s="140" t="s">
        <v>1450</v>
      </c>
      <c r="G187" s="1">
        <v>3531789</v>
      </c>
      <c r="H187" s="25" t="s">
        <v>1451</v>
      </c>
      <c r="I187" s="22" t="s">
        <v>1452</v>
      </c>
      <c r="J187" s="11">
        <v>10206</v>
      </c>
      <c r="K187" s="18"/>
    </row>
    <row r="188" spans="1:12" ht="72" x14ac:dyDescent="0.25">
      <c r="A188" s="4">
        <v>2015</v>
      </c>
      <c r="B188" s="4" t="s">
        <v>897</v>
      </c>
      <c r="C188" s="23" t="s">
        <v>4</v>
      </c>
      <c r="D188" s="23" t="s">
        <v>0</v>
      </c>
      <c r="E188" s="23" t="s">
        <v>1273</v>
      </c>
      <c r="F188" s="140" t="s">
        <v>1200</v>
      </c>
      <c r="G188" s="23" t="s">
        <v>1453</v>
      </c>
      <c r="H188" s="4" t="s">
        <v>1451</v>
      </c>
      <c r="I188" s="4" t="s">
        <v>1454</v>
      </c>
      <c r="J188" s="131">
        <v>87364</v>
      </c>
      <c r="K188" s="18"/>
    </row>
    <row r="189" spans="1:12" ht="72" x14ac:dyDescent="0.25">
      <c r="A189" s="4">
        <v>2015</v>
      </c>
      <c r="B189" s="4" t="s">
        <v>897</v>
      </c>
      <c r="C189" s="23" t="s">
        <v>4</v>
      </c>
      <c r="D189" s="23" t="s">
        <v>0</v>
      </c>
      <c r="E189" s="1" t="s">
        <v>77</v>
      </c>
      <c r="F189" s="140" t="s">
        <v>1455</v>
      </c>
      <c r="G189" s="1">
        <v>3522079</v>
      </c>
      <c r="H189" s="2" t="s">
        <v>108</v>
      </c>
      <c r="I189" s="2" t="s">
        <v>1456</v>
      </c>
      <c r="J189" s="9">
        <v>40297</v>
      </c>
      <c r="K189" s="28"/>
    </row>
    <row r="190" spans="1:12" ht="90" x14ac:dyDescent="0.25">
      <c r="A190" s="4">
        <v>2015</v>
      </c>
      <c r="B190" s="4" t="s">
        <v>897</v>
      </c>
      <c r="C190" s="23" t="s">
        <v>1078</v>
      </c>
      <c r="D190" s="23" t="s">
        <v>13</v>
      </c>
      <c r="E190" s="4" t="s">
        <v>19</v>
      </c>
      <c r="F190" s="140" t="s">
        <v>1135</v>
      </c>
      <c r="G190" s="2" t="s">
        <v>1457</v>
      </c>
      <c r="H190" s="22" t="s">
        <v>1458</v>
      </c>
      <c r="I190" s="22" t="s">
        <v>1459</v>
      </c>
      <c r="J190" s="9">
        <v>241895</v>
      </c>
      <c r="K190" s="18"/>
    </row>
    <row r="191" spans="1:12" ht="108" x14ac:dyDescent="0.25">
      <c r="A191" s="23">
        <v>2015</v>
      </c>
      <c r="B191" s="23" t="s">
        <v>50</v>
      </c>
      <c r="C191" s="23" t="s">
        <v>1078</v>
      </c>
      <c r="D191" s="4" t="s">
        <v>13</v>
      </c>
      <c r="E191" s="4" t="s">
        <v>19</v>
      </c>
      <c r="F191" s="140" t="s">
        <v>1460</v>
      </c>
      <c r="G191" s="4" t="s">
        <v>1461</v>
      </c>
      <c r="H191" s="4" t="s">
        <v>1458</v>
      </c>
      <c r="I191" s="4" t="s">
        <v>1462</v>
      </c>
      <c r="J191" s="11">
        <v>74778</v>
      </c>
      <c r="K191" s="24"/>
      <c r="L191" s="24"/>
    </row>
    <row r="192" spans="1:12" ht="126" x14ac:dyDescent="0.25">
      <c r="A192" s="23">
        <v>2015</v>
      </c>
      <c r="B192" s="23" t="s">
        <v>50</v>
      </c>
      <c r="C192" s="23" t="s">
        <v>1078</v>
      </c>
      <c r="D192" s="4" t="s">
        <v>13</v>
      </c>
      <c r="E192" s="4" t="s">
        <v>19</v>
      </c>
      <c r="F192" s="140" t="s">
        <v>1463</v>
      </c>
      <c r="G192" s="4" t="s">
        <v>1464</v>
      </c>
      <c r="H192" s="4" t="s">
        <v>1458</v>
      </c>
      <c r="I192" s="4" t="s">
        <v>1465</v>
      </c>
      <c r="J192" s="11">
        <v>1309660</v>
      </c>
      <c r="K192" s="24"/>
      <c r="L192" s="24"/>
    </row>
    <row r="193" spans="1:12" ht="126" x14ac:dyDescent="0.25">
      <c r="A193" s="23">
        <v>2015</v>
      </c>
      <c r="B193" s="23" t="s">
        <v>50</v>
      </c>
      <c r="C193" s="23" t="s">
        <v>1078</v>
      </c>
      <c r="D193" s="4" t="s">
        <v>13</v>
      </c>
      <c r="E193" s="4" t="s">
        <v>19</v>
      </c>
      <c r="F193" s="140" t="s">
        <v>1463</v>
      </c>
      <c r="G193" s="4" t="s">
        <v>1464</v>
      </c>
      <c r="H193" s="4" t="s">
        <v>1458</v>
      </c>
      <c r="I193" s="4" t="s">
        <v>1466</v>
      </c>
      <c r="J193" s="11">
        <v>89048</v>
      </c>
      <c r="K193" s="24"/>
      <c r="L193" s="24"/>
    </row>
    <row r="194" spans="1:12" ht="36" x14ac:dyDescent="0.25">
      <c r="A194" s="23">
        <v>2015</v>
      </c>
      <c r="B194" s="23" t="s">
        <v>50</v>
      </c>
      <c r="C194" s="23" t="s">
        <v>1078</v>
      </c>
      <c r="D194" s="4" t="s">
        <v>13</v>
      </c>
      <c r="E194" s="4" t="s">
        <v>19</v>
      </c>
      <c r="F194" s="140" t="s">
        <v>1086</v>
      </c>
      <c r="G194" s="4" t="s">
        <v>1467</v>
      </c>
      <c r="H194" s="4" t="s">
        <v>1458</v>
      </c>
      <c r="I194" s="4" t="s">
        <v>1468</v>
      </c>
      <c r="J194" s="11">
        <v>90598</v>
      </c>
      <c r="K194" s="24"/>
      <c r="L194" s="24"/>
    </row>
    <row r="195" spans="1:12" ht="108" x14ac:dyDescent="0.25">
      <c r="A195" s="23">
        <v>2015</v>
      </c>
      <c r="B195" s="23" t="s">
        <v>50</v>
      </c>
      <c r="C195" s="23" t="s">
        <v>1078</v>
      </c>
      <c r="D195" s="23" t="s">
        <v>0</v>
      </c>
      <c r="E195" s="2" t="s">
        <v>19</v>
      </c>
      <c r="F195" s="140" t="s">
        <v>1197</v>
      </c>
      <c r="G195" s="13" t="s">
        <v>1469</v>
      </c>
      <c r="H195" s="4" t="s">
        <v>1458</v>
      </c>
      <c r="I195" s="4" t="s">
        <v>1470</v>
      </c>
      <c r="J195" s="11">
        <v>173261</v>
      </c>
    </row>
    <row r="196" spans="1:12" x14ac:dyDescent="0.25">
      <c r="A196" s="14"/>
      <c r="B196" s="14"/>
      <c r="C196" s="14"/>
      <c r="D196" s="147"/>
      <c r="E196" s="147"/>
      <c r="F196" s="140"/>
      <c r="G196" s="2"/>
      <c r="H196" s="2"/>
      <c r="I196" s="4"/>
      <c r="J196" s="148">
        <f>SUM(J3:J195)</f>
        <v>20040111.710000001</v>
      </c>
      <c r="K196" s="149">
        <v>16595907.710000001</v>
      </c>
      <c r="L196" s="150">
        <v>3444204</v>
      </c>
    </row>
    <row r="197" spans="1:12" x14ac:dyDescent="0.25">
      <c r="A197" s="18"/>
      <c r="B197" s="18"/>
      <c r="C197" s="18"/>
      <c r="D197" s="151"/>
      <c r="E197" s="18"/>
      <c r="F197" s="140"/>
      <c r="G197" s="18"/>
      <c r="H197" s="18"/>
      <c r="I197" s="18"/>
      <c r="J197" s="149"/>
      <c r="L197" s="149">
        <f>+J196-K196-L196</f>
        <v>0</v>
      </c>
    </row>
    <row r="198" spans="1:12" x14ac:dyDescent="0.25">
      <c r="F198" s="140"/>
      <c r="J198" s="152"/>
      <c r="L198" s="152"/>
    </row>
    <row r="199" spans="1:12" x14ac:dyDescent="0.25">
      <c r="F199" s="140"/>
    </row>
    <row r="200" spans="1:12" x14ac:dyDescent="0.25">
      <c r="F200" s="140"/>
    </row>
    <row r="201" spans="1:12" x14ac:dyDescent="0.25">
      <c r="F201" s="140"/>
    </row>
    <row r="202" spans="1:12" x14ac:dyDescent="0.25">
      <c r="F202" s="140"/>
    </row>
    <row r="203" spans="1:12" x14ac:dyDescent="0.25">
      <c r="F203" s="140"/>
    </row>
    <row r="204" spans="1:12" x14ac:dyDescent="0.25">
      <c r="F204" s="140"/>
    </row>
    <row r="205" spans="1:12" x14ac:dyDescent="0.25">
      <c r="F205" s="140"/>
    </row>
    <row r="206" spans="1:12" x14ac:dyDescent="0.25">
      <c r="F206" s="140"/>
    </row>
    <row r="207" spans="1:12" x14ac:dyDescent="0.25">
      <c r="F207" s="140"/>
    </row>
    <row r="208" spans="1:12" x14ac:dyDescent="0.25">
      <c r="F208" s="140"/>
    </row>
    <row r="209" spans="6:6" x14ac:dyDescent="0.25">
      <c r="F209" s="140"/>
    </row>
    <row r="210" spans="6:6" x14ac:dyDescent="0.25">
      <c r="F210" s="140"/>
    </row>
    <row r="211" spans="6:6" x14ac:dyDescent="0.25">
      <c r="F211" s="140"/>
    </row>
    <row r="212" spans="6:6" x14ac:dyDescent="0.25">
      <c r="F212" s="140"/>
    </row>
    <row r="213" spans="6:6" x14ac:dyDescent="0.25">
      <c r="F213" s="140"/>
    </row>
    <row r="214" spans="6:6" x14ac:dyDescent="0.25">
      <c r="F214" s="140"/>
    </row>
    <row r="215" spans="6:6" x14ac:dyDescent="0.25">
      <c r="F215" s="140"/>
    </row>
    <row r="216" spans="6:6" x14ac:dyDescent="0.25">
      <c r="F216" s="140"/>
    </row>
    <row r="217" spans="6:6" x14ac:dyDescent="0.25">
      <c r="F217" s="140"/>
    </row>
    <row r="218" spans="6:6" x14ac:dyDescent="0.25">
      <c r="F218" s="140"/>
    </row>
    <row r="219" spans="6:6" x14ac:dyDescent="0.25">
      <c r="F219" s="140"/>
    </row>
    <row r="220" spans="6:6" x14ac:dyDescent="0.25">
      <c r="F220" s="140"/>
    </row>
    <row r="221" spans="6:6" x14ac:dyDescent="0.25">
      <c r="F221" s="140"/>
    </row>
    <row r="222" spans="6:6" x14ac:dyDescent="0.25">
      <c r="F222" s="140"/>
    </row>
    <row r="223" spans="6:6" x14ac:dyDescent="0.25">
      <c r="F223" s="140"/>
    </row>
    <row r="224" spans="6:6" x14ac:dyDescent="0.25">
      <c r="F224" s="140"/>
    </row>
    <row r="225" spans="6:6" x14ac:dyDescent="0.25">
      <c r="F225" s="140"/>
    </row>
    <row r="226" spans="6:6" x14ac:dyDescent="0.25">
      <c r="F226" s="140"/>
    </row>
    <row r="227" spans="6:6" x14ac:dyDescent="0.25">
      <c r="F227" s="140"/>
    </row>
    <row r="228" spans="6:6" x14ac:dyDescent="0.25">
      <c r="F228" s="140"/>
    </row>
    <row r="229" spans="6:6" x14ac:dyDescent="0.25">
      <c r="F229" s="140"/>
    </row>
    <row r="230" spans="6:6" x14ac:dyDescent="0.25">
      <c r="F230" s="140"/>
    </row>
    <row r="231" spans="6:6" x14ac:dyDescent="0.25">
      <c r="F231" s="140"/>
    </row>
    <row r="232" spans="6:6" x14ac:dyDescent="0.25">
      <c r="F232" s="140"/>
    </row>
    <row r="233" spans="6:6" x14ac:dyDescent="0.25">
      <c r="F233" s="140"/>
    </row>
    <row r="234" spans="6:6" x14ac:dyDescent="0.25">
      <c r="F234" s="140"/>
    </row>
    <row r="235" spans="6:6" x14ac:dyDescent="0.25">
      <c r="F235" s="140"/>
    </row>
    <row r="236" spans="6:6" x14ac:dyDescent="0.25">
      <c r="F236" s="140"/>
    </row>
    <row r="237" spans="6:6" x14ac:dyDescent="0.25">
      <c r="F237" s="140"/>
    </row>
    <row r="238" spans="6:6" x14ac:dyDescent="0.25">
      <c r="F238" s="140"/>
    </row>
    <row r="239" spans="6:6" x14ac:dyDescent="0.25">
      <c r="F239" s="140"/>
    </row>
    <row r="240" spans="6:6" x14ac:dyDescent="0.25">
      <c r="F240" s="140"/>
    </row>
    <row r="241" spans="6:6" x14ac:dyDescent="0.25">
      <c r="F241" s="140"/>
    </row>
    <row r="242" spans="6:6" x14ac:dyDescent="0.25">
      <c r="F242" s="140"/>
    </row>
    <row r="243" spans="6:6" x14ac:dyDescent="0.25">
      <c r="F243" s="140"/>
    </row>
    <row r="244" spans="6:6" x14ac:dyDescent="0.25">
      <c r="F244" s="140"/>
    </row>
    <row r="245" spans="6:6" x14ac:dyDescent="0.25">
      <c r="F245" s="140"/>
    </row>
    <row r="246" spans="6:6" x14ac:dyDescent="0.25">
      <c r="F246" s="140"/>
    </row>
    <row r="247" spans="6:6" x14ac:dyDescent="0.25">
      <c r="F247" s="140"/>
    </row>
    <row r="248" spans="6:6" x14ac:dyDescent="0.25">
      <c r="F248" s="140"/>
    </row>
    <row r="249" spans="6:6" x14ac:dyDescent="0.25">
      <c r="F249" s="140"/>
    </row>
    <row r="250" spans="6:6" x14ac:dyDescent="0.25">
      <c r="F250" s="140"/>
    </row>
    <row r="251" spans="6:6" x14ac:dyDescent="0.25">
      <c r="F251" s="140"/>
    </row>
    <row r="252" spans="6:6" x14ac:dyDescent="0.25">
      <c r="F252" s="140"/>
    </row>
    <row r="253" spans="6:6" x14ac:dyDescent="0.25">
      <c r="F253" s="140"/>
    </row>
    <row r="254" spans="6:6" x14ac:dyDescent="0.25">
      <c r="F254" s="140"/>
    </row>
    <row r="255" spans="6:6" x14ac:dyDescent="0.25">
      <c r="F255" s="140"/>
    </row>
    <row r="256" spans="6:6" x14ac:dyDescent="0.25">
      <c r="F256" s="140"/>
    </row>
    <row r="257" spans="6:6" x14ac:dyDescent="0.25">
      <c r="F257" s="140"/>
    </row>
    <row r="258" spans="6:6" x14ac:dyDescent="0.25">
      <c r="F258" s="140"/>
    </row>
  </sheetData>
  <mergeCells count="1">
    <mergeCell ref="A1:J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499984740745262"/>
    <pageSetUpPr fitToPage="1"/>
  </sheetPr>
  <dimension ref="A1:R220"/>
  <sheetViews>
    <sheetView zoomScale="76" zoomScaleNormal="76" zoomScaleSheetLayoutView="50" workbookViewId="0">
      <pane ySplit="2" topLeftCell="A218" activePane="bottomLeft" state="frozen"/>
      <selection activeCell="A4" sqref="A4:J140"/>
      <selection pane="bottomLeft" activeCell="A3" sqref="A3:J217"/>
    </sheetView>
  </sheetViews>
  <sheetFormatPr defaultRowHeight="12.75" x14ac:dyDescent="0.2"/>
  <cols>
    <col min="1" max="1" width="15.85546875" style="197" customWidth="1"/>
    <col min="2" max="2" width="13.85546875" style="197" customWidth="1"/>
    <col min="3" max="3" width="17.28515625" style="197" customWidth="1"/>
    <col min="4" max="4" width="22" style="217" customWidth="1"/>
    <col min="5" max="5" width="56.28515625" style="218" customWidth="1"/>
    <col min="6" max="6" width="42.85546875" style="197" customWidth="1"/>
    <col min="7" max="7" width="39.5703125" style="219" customWidth="1"/>
    <col min="8" max="8" width="32" style="197" customWidth="1"/>
    <col min="9" max="9" width="56.42578125" style="197" customWidth="1"/>
    <col min="10" max="10" width="26.42578125" style="220" customWidth="1"/>
    <col min="11" max="16384" width="9.140625" style="197"/>
  </cols>
  <sheetData>
    <row r="1" spans="1:18" s="155" customFormat="1" ht="72" customHeight="1" x14ac:dyDescent="0.2">
      <c r="D1" s="224" t="s">
        <v>1885</v>
      </c>
      <c r="E1" s="225"/>
      <c r="F1" s="225"/>
      <c r="G1" s="225"/>
      <c r="H1" s="225"/>
      <c r="I1" s="225"/>
      <c r="J1" s="225"/>
    </row>
    <row r="2" spans="1:18" s="158" customFormat="1" ht="93" customHeight="1" x14ac:dyDescent="0.2">
      <c r="A2" s="156" t="s">
        <v>1471</v>
      </c>
      <c r="B2" s="156" t="s">
        <v>1472</v>
      </c>
      <c r="C2" s="156" t="s">
        <v>30</v>
      </c>
      <c r="D2" s="157" t="s">
        <v>1473</v>
      </c>
      <c r="E2" s="156" t="s">
        <v>1474</v>
      </c>
      <c r="F2" s="156" t="s">
        <v>1475</v>
      </c>
      <c r="G2" s="157" t="s">
        <v>1476</v>
      </c>
      <c r="H2" s="156" t="s">
        <v>1477</v>
      </c>
      <c r="I2" s="156" t="s">
        <v>1478</v>
      </c>
      <c r="J2" s="156" t="s">
        <v>1479</v>
      </c>
    </row>
    <row r="3" spans="1:18" s="165" customFormat="1" ht="72" x14ac:dyDescent="0.25">
      <c r="A3" s="159">
        <v>2016</v>
      </c>
      <c r="B3" s="159" t="s">
        <v>1662</v>
      </c>
      <c r="C3" s="160" t="s">
        <v>4</v>
      </c>
      <c r="D3" s="161" t="s">
        <v>1481</v>
      </c>
      <c r="E3" s="161" t="s">
        <v>38</v>
      </c>
      <c r="F3" s="162" t="s">
        <v>1714</v>
      </c>
      <c r="G3" s="153">
        <v>3550386</v>
      </c>
      <c r="H3" s="153" t="s">
        <v>1715</v>
      </c>
      <c r="I3" s="153" t="s">
        <v>1716</v>
      </c>
      <c r="J3" s="163">
        <v>16371</v>
      </c>
      <c r="K3" s="164"/>
      <c r="L3" s="164"/>
      <c r="M3" s="164"/>
      <c r="N3" s="164"/>
      <c r="O3" s="164"/>
      <c r="P3" s="164"/>
      <c r="Q3" s="164"/>
      <c r="R3" s="164"/>
    </row>
    <row r="4" spans="1:18" s="165" customFormat="1" ht="54" x14ac:dyDescent="0.25">
      <c r="A4" s="166">
        <v>2016</v>
      </c>
      <c r="B4" s="166" t="s">
        <v>1662</v>
      </c>
      <c r="C4" s="160" t="s">
        <v>4</v>
      </c>
      <c r="D4" s="161" t="s">
        <v>1481</v>
      </c>
      <c r="E4" s="161" t="s">
        <v>38</v>
      </c>
      <c r="F4" s="162" t="s">
        <v>1717</v>
      </c>
      <c r="G4" s="153">
        <v>6042787</v>
      </c>
      <c r="H4" s="153" t="s">
        <v>1715</v>
      </c>
      <c r="I4" s="153" t="s">
        <v>1718</v>
      </c>
      <c r="J4" s="163">
        <v>174352</v>
      </c>
      <c r="K4" s="164"/>
      <c r="L4" s="164"/>
      <c r="M4" s="164"/>
      <c r="N4" s="164"/>
      <c r="O4" s="164"/>
      <c r="P4" s="164"/>
      <c r="Q4" s="164"/>
      <c r="R4" s="164"/>
    </row>
    <row r="5" spans="1:18" s="165" customFormat="1" ht="36" x14ac:dyDescent="0.25">
      <c r="A5" s="166">
        <v>2016</v>
      </c>
      <c r="B5" s="166" t="s">
        <v>1662</v>
      </c>
      <c r="C5" s="160" t="s">
        <v>4</v>
      </c>
      <c r="D5" s="161" t="s">
        <v>1481</v>
      </c>
      <c r="E5" s="161" t="s">
        <v>38</v>
      </c>
      <c r="F5" s="162" t="s">
        <v>1723</v>
      </c>
      <c r="G5" s="153">
        <v>6041570</v>
      </c>
      <c r="H5" s="153" t="s">
        <v>1724</v>
      </c>
      <c r="I5" s="153" t="s">
        <v>1725</v>
      </c>
      <c r="J5" s="163">
        <v>20951</v>
      </c>
      <c r="K5" s="164"/>
      <c r="L5" s="164"/>
      <c r="M5" s="164"/>
      <c r="N5" s="164"/>
      <c r="O5" s="164"/>
      <c r="P5" s="164"/>
      <c r="Q5" s="164"/>
      <c r="R5" s="164"/>
    </row>
    <row r="6" spans="1:18" s="165" customFormat="1" ht="109.5" customHeight="1" x14ac:dyDescent="0.25">
      <c r="A6" s="166">
        <v>2016</v>
      </c>
      <c r="B6" s="166" t="s">
        <v>1480</v>
      </c>
      <c r="C6" s="160" t="s">
        <v>1078</v>
      </c>
      <c r="D6" s="167" t="s">
        <v>0</v>
      </c>
      <c r="E6" s="161" t="s">
        <v>56</v>
      </c>
      <c r="F6" s="162" t="s">
        <v>1079</v>
      </c>
      <c r="G6" s="168">
        <v>6038540</v>
      </c>
      <c r="H6" s="169" t="s">
        <v>648</v>
      </c>
      <c r="I6" s="169" t="s">
        <v>1620</v>
      </c>
      <c r="J6" s="170">
        <v>70438</v>
      </c>
      <c r="K6" s="171"/>
      <c r="L6" s="171"/>
      <c r="M6" s="171"/>
      <c r="N6" s="171"/>
      <c r="O6" s="171"/>
      <c r="P6" s="171"/>
      <c r="Q6" s="171"/>
      <c r="R6" s="171"/>
    </row>
    <row r="7" spans="1:18" s="165" customFormat="1" ht="54" x14ac:dyDescent="0.25">
      <c r="A7" s="166">
        <v>2016</v>
      </c>
      <c r="B7" s="166" t="s">
        <v>1662</v>
      </c>
      <c r="C7" s="160" t="s">
        <v>4</v>
      </c>
      <c r="D7" s="161" t="s">
        <v>1481</v>
      </c>
      <c r="E7" s="161" t="s">
        <v>965</v>
      </c>
      <c r="F7" s="162" t="s">
        <v>1739</v>
      </c>
      <c r="G7" s="172">
        <v>6043137</v>
      </c>
      <c r="H7" s="173" t="s">
        <v>86</v>
      </c>
      <c r="I7" s="153" t="s">
        <v>1740</v>
      </c>
      <c r="J7" s="163">
        <v>227009</v>
      </c>
      <c r="K7" s="164"/>
      <c r="L7" s="164"/>
      <c r="M7" s="164"/>
      <c r="N7" s="164"/>
      <c r="O7" s="164"/>
      <c r="P7" s="164"/>
      <c r="Q7" s="164"/>
      <c r="R7" s="164"/>
    </row>
    <row r="8" spans="1:18" s="177" customFormat="1" ht="90" x14ac:dyDescent="0.2">
      <c r="A8" s="166">
        <v>2016</v>
      </c>
      <c r="B8" s="166" t="s">
        <v>1662</v>
      </c>
      <c r="C8" s="160" t="s">
        <v>1078</v>
      </c>
      <c r="D8" s="161" t="s">
        <v>1481</v>
      </c>
      <c r="E8" s="161" t="s">
        <v>19</v>
      </c>
      <c r="F8" s="162" t="s">
        <v>1822</v>
      </c>
      <c r="G8" s="153" t="s">
        <v>1823</v>
      </c>
      <c r="H8" s="153" t="s">
        <v>1824</v>
      </c>
      <c r="I8" s="153" t="s">
        <v>1825</v>
      </c>
      <c r="J8" s="174">
        <f>210803+27903</f>
        <v>238706</v>
      </c>
      <c r="K8" s="175"/>
      <c r="L8" s="164"/>
      <c r="M8" s="164"/>
      <c r="N8" s="164"/>
      <c r="O8" s="176"/>
      <c r="P8" s="176"/>
      <c r="Q8" s="176"/>
      <c r="R8" s="176"/>
    </row>
    <row r="9" spans="1:18" s="177" customFormat="1" ht="54" x14ac:dyDescent="0.2">
      <c r="A9" s="166">
        <v>2016</v>
      </c>
      <c r="B9" s="166" t="s">
        <v>1480</v>
      </c>
      <c r="C9" s="160" t="s">
        <v>4</v>
      </c>
      <c r="D9" s="161" t="s">
        <v>1481</v>
      </c>
      <c r="E9" s="161" t="s">
        <v>38</v>
      </c>
      <c r="F9" s="162" t="s">
        <v>1253</v>
      </c>
      <c r="G9" s="172">
        <v>6037209</v>
      </c>
      <c r="H9" s="178" t="s">
        <v>477</v>
      </c>
      <c r="I9" s="178" t="s">
        <v>1510</v>
      </c>
      <c r="J9" s="163">
        <v>22700</v>
      </c>
    </row>
    <row r="10" spans="1:18" s="177" customFormat="1" ht="66" customHeight="1" x14ac:dyDescent="0.2">
      <c r="A10" s="166">
        <v>2016</v>
      </c>
      <c r="B10" s="166" t="s">
        <v>1662</v>
      </c>
      <c r="C10" s="160" t="s">
        <v>1078</v>
      </c>
      <c r="D10" s="161" t="s">
        <v>1481</v>
      </c>
      <c r="E10" s="161" t="s">
        <v>24</v>
      </c>
      <c r="F10" s="162" t="s">
        <v>1669</v>
      </c>
      <c r="G10" s="153" t="s">
        <v>1804</v>
      </c>
      <c r="H10" s="153" t="s">
        <v>1805</v>
      </c>
      <c r="I10" s="153" t="s">
        <v>1806</v>
      </c>
      <c r="J10" s="163">
        <v>44169</v>
      </c>
      <c r="K10" s="164"/>
      <c r="L10" s="164"/>
      <c r="M10" s="164"/>
      <c r="N10" s="164"/>
      <c r="O10" s="164"/>
      <c r="P10" s="164"/>
      <c r="Q10" s="164"/>
      <c r="R10" s="164"/>
    </row>
    <row r="11" spans="1:18" s="177" customFormat="1" ht="61.5" customHeight="1" x14ac:dyDescent="0.2">
      <c r="A11" s="166">
        <v>2016</v>
      </c>
      <c r="B11" s="166" t="s">
        <v>1662</v>
      </c>
      <c r="C11" s="160" t="s">
        <v>94</v>
      </c>
      <c r="D11" s="167" t="s">
        <v>0</v>
      </c>
      <c r="E11" s="161" t="s">
        <v>1793</v>
      </c>
      <c r="F11" s="162" t="s">
        <v>1631</v>
      </c>
      <c r="G11" s="153">
        <v>6043603</v>
      </c>
      <c r="H11" s="179" t="s">
        <v>46</v>
      </c>
      <c r="I11" s="153" t="s">
        <v>1862</v>
      </c>
      <c r="J11" s="163">
        <v>89635</v>
      </c>
      <c r="K11" s="175"/>
      <c r="L11" s="175"/>
      <c r="M11" s="175"/>
      <c r="N11" s="180"/>
      <c r="O11" s="180"/>
      <c r="P11" s="180"/>
      <c r="Q11" s="180"/>
      <c r="R11" s="180"/>
    </row>
    <row r="12" spans="1:18" s="177" customFormat="1" ht="45.75" customHeight="1" x14ac:dyDescent="0.2">
      <c r="A12" s="166">
        <v>2016</v>
      </c>
      <c r="B12" s="166" t="s">
        <v>1480</v>
      </c>
      <c r="C12" s="160" t="s">
        <v>8</v>
      </c>
      <c r="D12" s="167" t="s">
        <v>53</v>
      </c>
      <c r="E12" s="161" t="s">
        <v>1167</v>
      </c>
      <c r="F12" s="162" t="s">
        <v>1876</v>
      </c>
      <c r="G12" s="153">
        <v>6040924</v>
      </c>
      <c r="H12" s="181" t="s">
        <v>1877</v>
      </c>
      <c r="I12" s="181" t="s">
        <v>1878</v>
      </c>
      <c r="J12" s="182">
        <v>96535</v>
      </c>
      <c r="K12" s="183"/>
      <c r="L12" s="183"/>
      <c r="M12" s="183"/>
      <c r="N12" s="183"/>
      <c r="O12" s="183"/>
      <c r="P12" s="183"/>
      <c r="Q12" s="183"/>
      <c r="R12" s="183"/>
    </row>
    <row r="13" spans="1:18" s="177" customFormat="1" ht="36" x14ac:dyDescent="0.2">
      <c r="A13" s="166">
        <v>2016</v>
      </c>
      <c r="B13" s="166" t="s">
        <v>1662</v>
      </c>
      <c r="C13" s="160" t="s">
        <v>1078</v>
      </c>
      <c r="D13" s="167" t="s">
        <v>0</v>
      </c>
      <c r="E13" s="168" t="s">
        <v>20</v>
      </c>
      <c r="F13" s="162" t="s">
        <v>1867</v>
      </c>
      <c r="G13" s="184" t="s">
        <v>1868</v>
      </c>
      <c r="H13" s="153" t="s">
        <v>1869</v>
      </c>
      <c r="I13" s="153" t="s">
        <v>1870</v>
      </c>
      <c r="J13" s="163">
        <v>33726</v>
      </c>
      <c r="K13" s="185"/>
      <c r="L13" s="185"/>
      <c r="M13" s="185"/>
      <c r="N13" s="185"/>
      <c r="O13" s="185"/>
      <c r="P13" s="185"/>
      <c r="Q13" s="185"/>
      <c r="R13" s="185"/>
    </row>
    <row r="14" spans="1:18" s="177" customFormat="1" ht="36" x14ac:dyDescent="0.25">
      <c r="A14" s="166">
        <v>2016</v>
      </c>
      <c r="B14" s="166" t="s">
        <v>1480</v>
      </c>
      <c r="C14" s="160" t="s">
        <v>1078</v>
      </c>
      <c r="D14" s="161" t="s">
        <v>1481</v>
      </c>
      <c r="E14" s="161" t="s">
        <v>19</v>
      </c>
      <c r="F14" s="162" t="s">
        <v>128</v>
      </c>
      <c r="G14" s="153" t="s">
        <v>89</v>
      </c>
      <c r="H14" s="153" t="s">
        <v>90</v>
      </c>
      <c r="I14" s="178" t="s">
        <v>1536</v>
      </c>
      <c r="J14" s="163">
        <v>3969</v>
      </c>
      <c r="K14" s="165"/>
      <c r="L14" s="165"/>
      <c r="M14" s="165"/>
      <c r="N14" s="165"/>
      <c r="O14" s="165"/>
      <c r="P14" s="165"/>
      <c r="Q14" s="165"/>
      <c r="R14" s="165"/>
    </row>
    <row r="15" spans="1:18" s="177" customFormat="1" ht="65.25" customHeight="1" x14ac:dyDescent="0.25">
      <c r="A15" s="166">
        <v>2016</v>
      </c>
      <c r="B15" s="166" t="s">
        <v>1480</v>
      </c>
      <c r="C15" s="160" t="s">
        <v>3</v>
      </c>
      <c r="D15" s="167" t="s">
        <v>0</v>
      </c>
      <c r="E15" s="161" t="s">
        <v>14</v>
      </c>
      <c r="F15" s="162" t="s">
        <v>1556</v>
      </c>
      <c r="G15" s="167">
        <v>3550703</v>
      </c>
      <c r="H15" s="169" t="s">
        <v>1557</v>
      </c>
      <c r="I15" s="186" t="s">
        <v>1558</v>
      </c>
      <c r="J15" s="170">
        <v>476</v>
      </c>
      <c r="K15" s="165"/>
      <c r="L15" s="165"/>
      <c r="M15" s="165"/>
      <c r="N15" s="165"/>
      <c r="O15" s="165"/>
      <c r="P15" s="165"/>
      <c r="Q15" s="165"/>
      <c r="R15" s="165"/>
    </row>
    <row r="16" spans="1:18" s="177" customFormat="1" ht="77.25" customHeight="1" x14ac:dyDescent="0.2">
      <c r="A16" s="166">
        <v>2016</v>
      </c>
      <c r="B16" s="166" t="s">
        <v>1662</v>
      </c>
      <c r="C16" s="160" t="s">
        <v>4</v>
      </c>
      <c r="D16" s="161" t="s">
        <v>1481</v>
      </c>
      <c r="E16" s="161" t="s">
        <v>38</v>
      </c>
      <c r="F16" s="162" t="s">
        <v>1673</v>
      </c>
      <c r="G16" s="153">
        <v>3539833</v>
      </c>
      <c r="H16" s="153" t="s">
        <v>1674</v>
      </c>
      <c r="I16" s="153" t="s">
        <v>1675</v>
      </c>
      <c r="J16" s="163">
        <v>15682</v>
      </c>
      <c r="K16" s="164"/>
      <c r="L16" s="164"/>
      <c r="M16" s="164"/>
      <c r="N16" s="164"/>
      <c r="O16" s="164"/>
      <c r="P16" s="164"/>
      <c r="Q16" s="164"/>
      <c r="R16" s="164"/>
    </row>
    <row r="17" spans="1:18" s="177" customFormat="1" ht="63" customHeight="1" x14ac:dyDescent="0.25">
      <c r="A17" s="166">
        <v>2016</v>
      </c>
      <c r="B17" s="166" t="s">
        <v>1480</v>
      </c>
      <c r="C17" s="160" t="s">
        <v>3</v>
      </c>
      <c r="D17" s="167" t="s">
        <v>0</v>
      </c>
      <c r="E17" s="161" t="s">
        <v>22</v>
      </c>
      <c r="F17" s="162" t="s">
        <v>1560</v>
      </c>
      <c r="G17" s="167">
        <v>3548450</v>
      </c>
      <c r="H17" s="186" t="s">
        <v>1561</v>
      </c>
      <c r="I17" s="186" t="s">
        <v>1562</v>
      </c>
      <c r="J17" s="187">
        <v>7923</v>
      </c>
      <c r="K17" s="165"/>
      <c r="L17" s="165"/>
      <c r="M17" s="165"/>
      <c r="N17" s="165"/>
      <c r="O17" s="165"/>
      <c r="P17" s="165"/>
      <c r="Q17" s="165"/>
      <c r="R17" s="165"/>
    </row>
    <row r="18" spans="1:18" s="177" customFormat="1" ht="59.25" customHeight="1" x14ac:dyDescent="0.2">
      <c r="A18" s="166">
        <v>2016</v>
      </c>
      <c r="B18" s="166" t="s">
        <v>1662</v>
      </c>
      <c r="C18" s="160" t="s">
        <v>1078</v>
      </c>
      <c r="D18" s="161" t="s">
        <v>1481</v>
      </c>
      <c r="E18" s="161" t="s">
        <v>19</v>
      </c>
      <c r="F18" s="162" t="s">
        <v>1115</v>
      </c>
      <c r="G18" s="153" t="s">
        <v>1116</v>
      </c>
      <c r="H18" s="153" t="s">
        <v>1117</v>
      </c>
      <c r="I18" s="153" t="s">
        <v>1835</v>
      </c>
      <c r="J18" s="188">
        <v>1117869</v>
      </c>
      <c r="K18" s="153"/>
      <c r="L18" s="164"/>
      <c r="M18" s="164"/>
      <c r="N18" s="164"/>
      <c r="O18" s="164"/>
      <c r="P18" s="164"/>
      <c r="Q18" s="164"/>
      <c r="R18" s="164"/>
    </row>
    <row r="19" spans="1:18" s="177" customFormat="1" ht="74.25" customHeight="1" x14ac:dyDescent="0.2">
      <c r="A19" s="166">
        <v>2016</v>
      </c>
      <c r="B19" s="166" t="s">
        <v>1480</v>
      </c>
      <c r="C19" s="160" t="s">
        <v>1078</v>
      </c>
      <c r="D19" s="167" t="s">
        <v>53</v>
      </c>
      <c r="E19" s="161" t="s">
        <v>821</v>
      </c>
      <c r="F19" s="162" t="s">
        <v>1638</v>
      </c>
      <c r="G19" s="153" t="s">
        <v>1896</v>
      </c>
      <c r="H19" s="153" t="s">
        <v>9</v>
      </c>
      <c r="I19" s="153" t="s">
        <v>1639</v>
      </c>
      <c r="J19" s="174">
        <v>8861</v>
      </c>
      <c r="K19" s="155"/>
      <c r="L19" s="155"/>
      <c r="M19" s="155"/>
      <c r="N19" s="155"/>
      <c r="O19" s="155"/>
      <c r="P19" s="155"/>
      <c r="Q19" s="155"/>
      <c r="R19" s="155"/>
    </row>
    <row r="20" spans="1:18" s="177" customFormat="1" ht="94.5" customHeight="1" x14ac:dyDescent="0.25">
      <c r="A20" s="166">
        <v>2016</v>
      </c>
      <c r="B20" s="166" t="s">
        <v>1480</v>
      </c>
      <c r="C20" s="160" t="s">
        <v>8</v>
      </c>
      <c r="D20" s="161" t="s">
        <v>1481</v>
      </c>
      <c r="E20" s="168" t="s">
        <v>69</v>
      </c>
      <c r="F20" s="162" t="s">
        <v>350</v>
      </c>
      <c r="G20" s="172">
        <v>6036225</v>
      </c>
      <c r="H20" s="153" t="s">
        <v>132</v>
      </c>
      <c r="I20" s="181" t="s">
        <v>1125</v>
      </c>
      <c r="J20" s="163">
        <v>9697</v>
      </c>
      <c r="K20" s="165"/>
      <c r="L20" s="165"/>
      <c r="M20" s="165"/>
      <c r="N20" s="165"/>
      <c r="O20" s="165"/>
      <c r="P20" s="165"/>
      <c r="Q20" s="165"/>
      <c r="R20" s="165"/>
    </row>
    <row r="21" spans="1:18" s="177" customFormat="1" ht="75" customHeight="1" x14ac:dyDescent="0.25">
      <c r="A21" s="166">
        <v>2016</v>
      </c>
      <c r="B21" s="166" t="s">
        <v>1480</v>
      </c>
      <c r="C21" s="160" t="s">
        <v>1078</v>
      </c>
      <c r="D21" s="167" t="s">
        <v>0</v>
      </c>
      <c r="E21" s="161" t="s">
        <v>821</v>
      </c>
      <c r="F21" s="162" t="s">
        <v>1606</v>
      </c>
      <c r="G21" s="168" t="s">
        <v>1897</v>
      </c>
      <c r="H21" s="153" t="s">
        <v>132</v>
      </c>
      <c r="I21" s="169" t="s">
        <v>1607</v>
      </c>
      <c r="J21" s="170">
        <v>31795</v>
      </c>
      <c r="K21" s="165"/>
      <c r="L21" s="165"/>
      <c r="M21" s="165"/>
      <c r="N21" s="165"/>
      <c r="O21" s="165"/>
      <c r="P21" s="165"/>
      <c r="Q21" s="165"/>
      <c r="R21" s="165"/>
    </row>
    <row r="22" spans="1:18" s="177" customFormat="1" ht="72" x14ac:dyDescent="0.2">
      <c r="A22" s="166">
        <v>2016</v>
      </c>
      <c r="B22" s="166" t="s">
        <v>1662</v>
      </c>
      <c r="C22" s="160" t="s">
        <v>1078</v>
      </c>
      <c r="D22" s="161" t="s">
        <v>1481</v>
      </c>
      <c r="E22" s="161" t="s">
        <v>19</v>
      </c>
      <c r="F22" s="162" t="s">
        <v>1836</v>
      </c>
      <c r="G22" s="153" t="s">
        <v>1837</v>
      </c>
      <c r="H22" s="153" t="s">
        <v>1838</v>
      </c>
      <c r="I22" s="153" t="s">
        <v>1839</v>
      </c>
      <c r="J22" s="174">
        <v>117024</v>
      </c>
      <c r="K22" s="164"/>
      <c r="L22" s="164"/>
      <c r="M22" s="164"/>
      <c r="N22" s="164"/>
      <c r="O22" s="164"/>
      <c r="P22" s="164"/>
      <c r="Q22" s="164"/>
      <c r="R22" s="164"/>
    </row>
    <row r="23" spans="1:18" s="177" customFormat="1" ht="72" x14ac:dyDescent="0.2">
      <c r="A23" s="166">
        <v>2016</v>
      </c>
      <c r="B23" s="166" t="s">
        <v>1662</v>
      </c>
      <c r="C23" s="160" t="s">
        <v>8</v>
      </c>
      <c r="D23" s="167" t="s">
        <v>51</v>
      </c>
      <c r="E23" s="168" t="s">
        <v>69</v>
      </c>
      <c r="F23" s="162" t="s">
        <v>1126</v>
      </c>
      <c r="G23" s="184">
        <v>6041950</v>
      </c>
      <c r="H23" s="153" t="s">
        <v>1127</v>
      </c>
      <c r="I23" s="153" t="s">
        <v>1842</v>
      </c>
      <c r="J23" s="189">
        <v>2218840</v>
      </c>
      <c r="K23" s="180"/>
      <c r="L23" s="180"/>
      <c r="M23" s="180"/>
      <c r="N23" s="180"/>
      <c r="O23" s="180"/>
      <c r="P23" s="180"/>
      <c r="Q23" s="180"/>
      <c r="R23" s="180"/>
    </row>
    <row r="24" spans="1:18" s="165" customFormat="1" ht="82.5" customHeight="1" x14ac:dyDescent="0.25">
      <c r="A24" s="166">
        <v>2016</v>
      </c>
      <c r="B24" s="166" t="s">
        <v>1480</v>
      </c>
      <c r="C24" s="160" t="s">
        <v>94</v>
      </c>
      <c r="D24" s="167" t="s">
        <v>0</v>
      </c>
      <c r="E24" s="161" t="s">
        <v>1793</v>
      </c>
      <c r="F24" s="162" t="s">
        <v>844</v>
      </c>
      <c r="G24" s="168">
        <v>6039599</v>
      </c>
      <c r="H24" s="169" t="s">
        <v>845</v>
      </c>
      <c r="I24" s="190" t="s">
        <v>1581</v>
      </c>
      <c r="J24" s="191">
        <v>265719</v>
      </c>
      <c r="K24" s="155"/>
      <c r="L24" s="155"/>
      <c r="M24" s="155"/>
      <c r="N24" s="155"/>
      <c r="O24" s="155"/>
      <c r="P24" s="155"/>
      <c r="Q24" s="155"/>
      <c r="R24" s="155"/>
    </row>
    <row r="25" spans="1:18" s="165" customFormat="1" ht="69" customHeight="1" x14ac:dyDescent="0.25">
      <c r="A25" s="166">
        <v>2016</v>
      </c>
      <c r="B25" s="166" t="s">
        <v>1662</v>
      </c>
      <c r="C25" s="160" t="s">
        <v>4</v>
      </c>
      <c r="D25" s="161" t="s">
        <v>1481</v>
      </c>
      <c r="E25" s="161" t="s">
        <v>38</v>
      </c>
      <c r="F25" s="162" t="s">
        <v>1131</v>
      </c>
      <c r="G25" s="153">
        <v>6040630</v>
      </c>
      <c r="H25" s="169" t="s">
        <v>845</v>
      </c>
      <c r="I25" s="153" t="s">
        <v>1692</v>
      </c>
      <c r="J25" s="163">
        <v>14600</v>
      </c>
      <c r="K25" s="164"/>
      <c r="L25" s="164"/>
      <c r="M25" s="164"/>
      <c r="N25" s="164"/>
      <c r="O25" s="164"/>
      <c r="P25" s="164"/>
      <c r="Q25" s="164"/>
      <c r="R25" s="164"/>
    </row>
    <row r="26" spans="1:18" s="177" customFormat="1" ht="36" x14ac:dyDescent="0.2">
      <c r="A26" s="166">
        <v>2016</v>
      </c>
      <c r="B26" s="166" t="s">
        <v>1662</v>
      </c>
      <c r="C26" s="160" t="s">
        <v>4</v>
      </c>
      <c r="D26" s="161" t="s">
        <v>1481</v>
      </c>
      <c r="E26" s="161" t="s">
        <v>38</v>
      </c>
      <c r="F26" s="162" t="s">
        <v>1703</v>
      </c>
      <c r="G26" s="153">
        <v>6042642</v>
      </c>
      <c r="H26" s="169" t="s">
        <v>845</v>
      </c>
      <c r="I26" s="153" t="s">
        <v>1704</v>
      </c>
      <c r="J26" s="163">
        <v>44069</v>
      </c>
      <c r="K26" s="164"/>
      <c r="L26" s="164"/>
      <c r="M26" s="164"/>
      <c r="N26" s="164"/>
      <c r="O26" s="164"/>
      <c r="P26" s="164"/>
      <c r="Q26" s="164"/>
      <c r="R26" s="164"/>
    </row>
    <row r="27" spans="1:18" s="177" customFormat="1" ht="42" customHeight="1" x14ac:dyDescent="0.2">
      <c r="A27" s="166">
        <v>2016</v>
      </c>
      <c r="B27" s="166" t="s">
        <v>1480</v>
      </c>
      <c r="C27" s="160" t="s">
        <v>1078</v>
      </c>
      <c r="D27" s="167" t="s">
        <v>53</v>
      </c>
      <c r="E27" s="161" t="s">
        <v>821</v>
      </c>
      <c r="F27" s="162" t="s">
        <v>1640</v>
      </c>
      <c r="G27" s="153">
        <v>3550506</v>
      </c>
      <c r="H27" s="153" t="s">
        <v>1641</v>
      </c>
      <c r="I27" s="153" t="s">
        <v>1642</v>
      </c>
      <c r="J27" s="174">
        <v>1018</v>
      </c>
      <c r="K27" s="155"/>
      <c r="L27" s="155"/>
      <c r="M27" s="155"/>
      <c r="N27" s="155"/>
      <c r="O27" s="155"/>
      <c r="P27" s="155"/>
      <c r="Q27" s="155"/>
      <c r="R27" s="155"/>
    </row>
    <row r="28" spans="1:18" s="177" customFormat="1" ht="42.75" customHeight="1" x14ac:dyDescent="0.25">
      <c r="A28" s="166">
        <v>2016</v>
      </c>
      <c r="B28" s="166" t="s">
        <v>1480</v>
      </c>
      <c r="C28" s="160" t="s">
        <v>1078</v>
      </c>
      <c r="D28" s="161" t="s">
        <v>1481</v>
      </c>
      <c r="E28" s="161" t="s">
        <v>19</v>
      </c>
      <c r="F28" s="162" t="s">
        <v>1135</v>
      </c>
      <c r="G28" s="192" t="s">
        <v>1136</v>
      </c>
      <c r="H28" s="153" t="s">
        <v>6</v>
      </c>
      <c r="I28" s="178" t="s">
        <v>1539</v>
      </c>
      <c r="J28" s="163">
        <v>164288</v>
      </c>
      <c r="K28" s="165"/>
      <c r="L28" s="165"/>
      <c r="M28" s="165"/>
      <c r="N28" s="165"/>
      <c r="O28" s="165"/>
      <c r="P28" s="165"/>
      <c r="Q28" s="165"/>
      <c r="R28" s="165"/>
    </row>
    <row r="29" spans="1:18" s="165" customFormat="1" ht="57" customHeight="1" x14ac:dyDescent="0.25">
      <c r="A29" s="166">
        <v>2016</v>
      </c>
      <c r="B29" s="166" t="s">
        <v>1662</v>
      </c>
      <c r="C29" s="160" t="s">
        <v>1078</v>
      </c>
      <c r="D29" s="161" t="s">
        <v>1481</v>
      </c>
      <c r="E29" s="161" t="s">
        <v>19</v>
      </c>
      <c r="F29" s="162" t="s">
        <v>1830</v>
      </c>
      <c r="G29" s="153" t="s">
        <v>1831</v>
      </c>
      <c r="H29" s="153" t="s">
        <v>6</v>
      </c>
      <c r="I29" s="193" t="s">
        <v>1832</v>
      </c>
      <c r="J29" s="188">
        <v>332375</v>
      </c>
      <c r="K29" s="194"/>
      <c r="L29" s="153"/>
      <c r="M29" s="153"/>
      <c r="N29" s="195"/>
      <c r="O29" s="164"/>
      <c r="P29" s="164"/>
      <c r="Q29" s="164"/>
      <c r="R29" s="164"/>
    </row>
    <row r="30" spans="1:18" s="165" customFormat="1" ht="54" x14ac:dyDescent="0.25">
      <c r="A30" s="166">
        <v>2016</v>
      </c>
      <c r="B30" s="166" t="s">
        <v>1662</v>
      </c>
      <c r="C30" s="160" t="s">
        <v>1078</v>
      </c>
      <c r="D30" s="161" t="s">
        <v>1481</v>
      </c>
      <c r="E30" s="161" t="s">
        <v>19</v>
      </c>
      <c r="F30" s="162" t="s">
        <v>1830</v>
      </c>
      <c r="G30" s="153" t="s">
        <v>1831</v>
      </c>
      <c r="H30" s="153" t="s">
        <v>6</v>
      </c>
      <c r="I30" s="193" t="s">
        <v>1833</v>
      </c>
      <c r="J30" s="188">
        <v>103291</v>
      </c>
      <c r="K30" s="194"/>
      <c r="L30" s="153"/>
      <c r="M30" s="153"/>
      <c r="N30" s="195"/>
      <c r="O30" s="176"/>
      <c r="P30" s="176"/>
      <c r="Q30" s="176"/>
      <c r="R30" s="176"/>
    </row>
    <row r="31" spans="1:18" s="165" customFormat="1" ht="123" customHeight="1" x14ac:dyDescent="0.25">
      <c r="A31" s="166">
        <v>2016</v>
      </c>
      <c r="B31" s="166" t="s">
        <v>1662</v>
      </c>
      <c r="C31" s="160" t="s">
        <v>1078</v>
      </c>
      <c r="D31" s="161" t="s">
        <v>1481</v>
      </c>
      <c r="E31" s="161" t="s">
        <v>19</v>
      </c>
      <c r="F31" s="162" t="s">
        <v>1830</v>
      </c>
      <c r="G31" s="153" t="s">
        <v>1831</v>
      </c>
      <c r="H31" s="153" t="s">
        <v>6</v>
      </c>
      <c r="I31" s="193" t="s">
        <v>1832</v>
      </c>
      <c r="J31" s="188">
        <v>28976</v>
      </c>
      <c r="K31" s="153"/>
      <c r="L31" s="153"/>
      <c r="M31" s="153"/>
      <c r="N31" s="195"/>
      <c r="O31" s="164"/>
      <c r="P31" s="164"/>
      <c r="Q31" s="164"/>
      <c r="R31" s="164"/>
    </row>
    <row r="32" spans="1:18" s="165" customFormat="1" ht="84.75" customHeight="1" x14ac:dyDescent="0.25">
      <c r="A32" s="166">
        <v>2016</v>
      </c>
      <c r="B32" s="166" t="s">
        <v>1662</v>
      </c>
      <c r="C32" s="160" t="s">
        <v>1078</v>
      </c>
      <c r="D32" s="161" t="s">
        <v>1481</v>
      </c>
      <c r="E32" s="161" t="s">
        <v>19</v>
      </c>
      <c r="F32" s="162" t="s">
        <v>1830</v>
      </c>
      <c r="G32" s="153" t="s">
        <v>1831</v>
      </c>
      <c r="H32" s="153" t="s">
        <v>6</v>
      </c>
      <c r="I32" s="153" t="s">
        <v>1834</v>
      </c>
      <c r="J32" s="188">
        <v>60824</v>
      </c>
      <c r="K32" s="153"/>
      <c r="L32" s="176"/>
      <c r="M32" s="176"/>
      <c r="N32" s="176"/>
      <c r="O32" s="176"/>
      <c r="P32" s="176"/>
      <c r="Q32" s="176"/>
      <c r="R32" s="176"/>
    </row>
    <row r="33" spans="1:18" s="165" customFormat="1" ht="77.25" customHeight="1" x14ac:dyDescent="0.25">
      <c r="A33" s="166">
        <v>2016</v>
      </c>
      <c r="B33" s="166" t="s">
        <v>1480</v>
      </c>
      <c r="C33" s="160" t="s">
        <v>3</v>
      </c>
      <c r="D33" s="167" t="s">
        <v>0</v>
      </c>
      <c r="E33" s="161" t="s">
        <v>559</v>
      </c>
      <c r="F33" s="162" t="s">
        <v>1546</v>
      </c>
      <c r="G33" s="161">
        <v>6042454</v>
      </c>
      <c r="H33" s="169" t="s">
        <v>1547</v>
      </c>
      <c r="I33" s="169" t="s">
        <v>1548</v>
      </c>
      <c r="J33" s="196">
        <v>168887</v>
      </c>
    </row>
    <row r="34" spans="1:18" ht="75" customHeight="1" x14ac:dyDescent="0.2">
      <c r="A34" s="166">
        <v>2016</v>
      </c>
      <c r="B34" s="166" t="s">
        <v>1662</v>
      </c>
      <c r="C34" s="160" t="s">
        <v>1078</v>
      </c>
      <c r="D34" s="167" t="s">
        <v>51</v>
      </c>
      <c r="E34" s="168" t="s">
        <v>19</v>
      </c>
      <c r="F34" s="162" t="s">
        <v>1845</v>
      </c>
      <c r="G34" s="153" t="s">
        <v>1846</v>
      </c>
      <c r="H34" s="153" t="s">
        <v>1847</v>
      </c>
      <c r="I34" s="153" t="s">
        <v>1848</v>
      </c>
      <c r="J34" s="189">
        <v>3847569</v>
      </c>
      <c r="K34" s="180"/>
      <c r="L34" s="180"/>
      <c r="M34" s="180"/>
      <c r="N34" s="180"/>
      <c r="O34" s="180"/>
      <c r="P34" s="180"/>
      <c r="Q34" s="180"/>
      <c r="R34" s="180"/>
    </row>
    <row r="35" spans="1:18" s="165" customFormat="1" ht="63" customHeight="1" x14ac:dyDescent="0.25">
      <c r="A35" s="166">
        <v>2016</v>
      </c>
      <c r="B35" s="166" t="s">
        <v>1480</v>
      </c>
      <c r="C35" s="160" t="s">
        <v>1078</v>
      </c>
      <c r="D35" s="167" t="s">
        <v>0</v>
      </c>
      <c r="E35" s="161" t="s">
        <v>56</v>
      </c>
      <c r="F35" s="162" t="s">
        <v>1159</v>
      </c>
      <c r="G35" s="168">
        <v>6042196</v>
      </c>
      <c r="H35" s="169" t="s">
        <v>1160</v>
      </c>
      <c r="I35" s="169" t="s">
        <v>1614</v>
      </c>
      <c r="J35" s="170">
        <v>1831</v>
      </c>
      <c r="K35" s="171"/>
      <c r="L35" s="171"/>
      <c r="M35" s="171"/>
      <c r="N35" s="171"/>
      <c r="O35" s="171"/>
      <c r="P35" s="171"/>
      <c r="Q35" s="171"/>
      <c r="R35" s="171"/>
    </row>
    <row r="36" spans="1:18" s="165" customFormat="1" ht="62.25" customHeight="1" x14ac:dyDescent="0.25">
      <c r="A36" s="166">
        <v>2016</v>
      </c>
      <c r="B36" s="166" t="s">
        <v>1662</v>
      </c>
      <c r="C36" s="160" t="s">
        <v>1078</v>
      </c>
      <c r="D36" s="161" t="s">
        <v>1481</v>
      </c>
      <c r="E36" s="161" t="s">
        <v>33</v>
      </c>
      <c r="F36" s="162"/>
      <c r="G36" s="153" t="s">
        <v>59</v>
      </c>
      <c r="H36" s="153" t="s">
        <v>96</v>
      </c>
      <c r="I36" s="153" t="s">
        <v>1812</v>
      </c>
      <c r="J36" s="163">
        <v>21980</v>
      </c>
      <c r="K36" s="164"/>
      <c r="L36" s="164"/>
      <c r="M36" s="164"/>
      <c r="N36" s="164"/>
      <c r="O36" s="164"/>
      <c r="P36" s="164"/>
      <c r="Q36" s="164"/>
      <c r="R36" s="164"/>
    </row>
    <row r="37" spans="1:18" s="165" customFormat="1" ht="36" x14ac:dyDescent="0.25">
      <c r="A37" s="166">
        <v>2016</v>
      </c>
      <c r="B37" s="166" t="s">
        <v>1662</v>
      </c>
      <c r="C37" s="160" t="s">
        <v>4</v>
      </c>
      <c r="D37" s="161" t="s">
        <v>1481</v>
      </c>
      <c r="E37" s="161" t="s">
        <v>38</v>
      </c>
      <c r="F37" s="162" t="s">
        <v>1663</v>
      </c>
      <c r="G37" s="153">
        <v>6042872</v>
      </c>
      <c r="H37" s="153" t="s">
        <v>1163</v>
      </c>
      <c r="I37" s="153" t="s">
        <v>1713</v>
      </c>
      <c r="J37" s="163">
        <v>24692</v>
      </c>
      <c r="K37" s="164"/>
      <c r="L37" s="164"/>
      <c r="M37" s="164"/>
      <c r="N37" s="164"/>
      <c r="O37" s="164"/>
      <c r="P37" s="164"/>
      <c r="Q37" s="164"/>
      <c r="R37" s="164"/>
    </row>
    <row r="38" spans="1:18" s="165" customFormat="1" ht="45" customHeight="1" x14ac:dyDescent="0.25">
      <c r="A38" s="166">
        <v>2016</v>
      </c>
      <c r="B38" s="166" t="s">
        <v>1480</v>
      </c>
      <c r="C38" s="160" t="s">
        <v>1078</v>
      </c>
      <c r="D38" s="161" t="s">
        <v>1481</v>
      </c>
      <c r="E38" s="161" t="s">
        <v>19</v>
      </c>
      <c r="F38" s="162" t="s">
        <v>1540</v>
      </c>
      <c r="G38" s="192" t="s">
        <v>1541</v>
      </c>
      <c r="H38" s="153" t="s">
        <v>1163</v>
      </c>
      <c r="I38" s="153" t="s">
        <v>1542</v>
      </c>
      <c r="J38" s="163">
        <v>421270</v>
      </c>
    </row>
    <row r="39" spans="1:18" s="165" customFormat="1" ht="90" x14ac:dyDescent="0.25">
      <c r="A39" s="166">
        <v>2016</v>
      </c>
      <c r="B39" s="166" t="s">
        <v>1480</v>
      </c>
      <c r="C39" s="160" t="s">
        <v>8</v>
      </c>
      <c r="D39" s="167" t="s">
        <v>53</v>
      </c>
      <c r="E39" s="161" t="s">
        <v>135</v>
      </c>
      <c r="F39" s="162" t="s">
        <v>93</v>
      </c>
      <c r="G39" s="181">
        <v>6025203</v>
      </c>
      <c r="H39" s="181" t="s">
        <v>98</v>
      </c>
      <c r="I39" s="181" t="s">
        <v>1874</v>
      </c>
      <c r="J39" s="182">
        <v>212771</v>
      </c>
      <c r="K39" s="183"/>
      <c r="L39" s="183"/>
      <c r="M39" s="183"/>
      <c r="N39" s="183"/>
      <c r="O39" s="183"/>
      <c r="P39" s="183"/>
      <c r="Q39" s="183"/>
      <c r="R39" s="183"/>
    </row>
    <row r="40" spans="1:18" s="165" customFormat="1" ht="45.75" customHeight="1" x14ac:dyDescent="0.25">
      <c r="A40" s="166">
        <v>2016</v>
      </c>
      <c r="B40" s="166" t="s">
        <v>1480</v>
      </c>
      <c r="C40" s="160" t="s">
        <v>1078</v>
      </c>
      <c r="D40" s="167" t="s">
        <v>0</v>
      </c>
      <c r="E40" s="161" t="s">
        <v>33</v>
      </c>
      <c r="F40" s="162" t="s">
        <v>1596</v>
      </c>
      <c r="G40" s="161" t="s">
        <v>59</v>
      </c>
      <c r="H40" s="169" t="s">
        <v>1594</v>
      </c>
      <c r="I40" s="169" t="s">
        <v>1595</v>
      </c>
      <c r="J40" s="170">
        <f>13419+1416</f>
        <v>14835</v>
      </c>
      <c r="K40" s="177"/>
      <c r="L40" s="177"/>
      <c r="M40" s="177"/>
      <c r="N40" s="177"/>
      <c r="O40" s="177"/>
      <c r="P40" s="177"/>
      <c r="Q40" s="177"/>
      <c r="R40" s="177"/>
    </row>
    <row r="41" spans="1:18" s="165" customFormat="1" ht="53.25" customHeight="1" x14ac:dyDescent="0.25">
      <c r="A41" s="166">
        <v>2016</v>
      </c>
      <c r="B41" s="166" t="s">
        <v>1480</v>
      </c>
      <c r="C41" s="160" t="s">
        <v>45</v>
      </c>
      <c r="D41" s="167" t="s">
        <v>0</v>
      </c>
      <c r="E41" s="161" t="s">
        <v>12</v>
      </c>
      <c r="F41" s="162" t="s">
        <v>1587</v>
      </c>
      <c r="G41" s="198">
        <v>6044175</v>
      </c>
      <c r="H41" s="169" t="s">
        <v>61</v>
      </c>
      <c r="I41" s="199" t="s">
        <v>1588</v>
      </c>
      <c r="J41" s="170">
        <v>101249</v>
      </c>
      <c r="K41" s="197"/>
      <c r="L41" s="197"/>
      <c r="M41" s="197"/>
      <c r="N41" s="197"/>
      <c r="O41" s="197"/>
      <c r="P41" s="197"/>
      <c r="Q41" s="197"/>
      <c r="R41" s="197"/>
    </row>
    <row r="42" spans="1:18" s="165" customFormat="1" ht="105" customHeight="1" x14ac:dyDescent="0.25">
      <c r="A42" s="166">
        <v>2016</v>
      </c>
      <c r="B42" s="166" t="s">
        <v>1480</v>
      </c>
      <c r="C42" s="160" t="s">
        <v>8</v>
      </c>
      <c r="D42" s="167" t="s">
        <v>0</v>
      </c>
      <c r="E42" s="161" t="s">
        <v>1167</v>
      </c>
      <c r="F42" s="162" t="s">
        <v>1168</v>
      </c>
      <c r="G42" s="168">
        <v>6042237</v>
      </c>
      <c r="H42" s="169" t="s">
        <v>61</v>
      </c>
      <c r="I42" s="190" t="s">
        <v>1580</v>
      </c>
      <c r="J42" s="191">
        <v>636562</v>
      </c>
      <c r="K42" s="155"/>
      <c r="L42" s="155"/>
      <c r="M42" s="155"/>
      <c r="N42" s="155"/>
      <c r="O42" s="155"/>
      <c r="P42" s="155"/>
      <c r="Q42" s="155"/>
      <c r="R42" s="155"/>
    </row>
    <row r="43" spans="1:18" s="165" customFormat="1" ht="70.5" customHeight="1" x14ac:dyDescent="0.25">
      <c r="A43" s="166">
        <v>2016</v>
      </c>
      <c r="B43" s="166" t="s">
        <v>1480</v>
      </c>
      <c r="C43" s="160" t="s">
        <v>1078</v>
      </c>
      <c r="D43" s="167" t="s">
        <v>0</v>
      </c>
      <c r="E43" s="161" t="s">
        <v>821</v>
      </c>
      <c r="F43" s="162" t="s">
        <v>1600</v>
      </c>
      <c r="G43" s="168">
        <v>6043924</v>
      </c>
      <c r="H43" s="169" t="s">
        <v>61</v>
      </c>
      <c r="I43" s="169" t="s">
        <v>1601</v>
      </c>
      <c r="J43" s="170">
        <v>178080</v>
      </c>
    </row>
    <row r="44" spans="1:18" s="177" customFormat="1" ht="63" customHeight="1" x14ac:dyDescent="0.2">
      <c r="A44" s="166">
        <v>2016</v>
      </c>
      <c r="B44" s="166" t="s">
        <v>1480</v>
      </c>
      <c r="C44" s="160" t="s">
        <v>45</v>
      </c>
      <c r="D44" s="167" t="s">
        <v>53</v>
      </c>
      <c r="E44" s="168" t="s">
        <v>69</v>
      </c>
      <c r="F44" s="162" t="s">
        <v>628</v>
      </c>
      <c r="G44" s="181">
        <v>6037517</v>
      </c>
      <c r="H44" s="181" t="s">
        <v>861</v>
      </c>
      <c r="I44" s="181" t="s">
        <v>1170</v>
      </c>
      <c r="J44" s="174">
        <v>12939</v>
      </c>
      <c r="K44" s="197"/>
      <c r="L44" s="197"/>
      <c r="M44" s="197"/>
      <c r="N44" s="197"/>
      <c r="O44" s="197"/>
      <c r="P44" s="197"/>
      <c r="Q44" s="197"/>
      <c r="R44" s="197"/>
    </row>
    <row r="45" spans="1:18" s="177" customFormat="1" ht="105.75" customHeight="1" x14ac:dyDescent="0.2">
      <c r="A45" s="166">
        <v>2016</v>
      </c>
      <c r="B45" s="166" t="s">
        <v>1480</v>
      </c>
      <c r="C45" s="160" t="s">
        <v>4</v>
      </c>
      <c r="D45" s="161" t="s">
        <v>1481</v>
      </c>
      <c r="E45" s="161" t="s">
        <v>38</v>
      </c>
      <c r="F45" s="162" t="s">
        <v>538</v>
      </c>
      <c r="G45" s="172">
        <v>6037761</v>
      </c>
      <c r="H45" s="178" t="s">
        <v>539</v>
      </c>
      <c r="I45" s="178" t="s">
        <v>1509</v>
      </c>
      <c r="J45" s="163">
        <v>10712</v>
      </c>
    </row>
    <row r="46" spans="1:18" s="177" customFormat="1" ht="119.25" customHeight="1" x14ac:dyDescent="0.2">
      <c r="A46" s="166">
        <v>2016</v>
      </c>
      <c r="B46" s="166" t="s">
        <v>1662</v>
      </c>
      <c r="C46" s="160" t="s">
        <v>4</v>
      </c>
      <c r="D46" s="161" t="s">
        <v>1481</v>
      </c>
      <c r="E46" s="161" t="s">
        <v>38</v>
      </c>
      <c r="F46" s="162" t="s">
        <v>693</v>
      </c>
      <c r="G46" s="153">
        <v>6038419</v>
      </c>
      <c r="H46" s="153" t="s">
        <v>1671</v>
      </c>
      <c r="I46" s="153" t="s">
        <v>1672</v>
      </c>
      <c r="J46" s="163">
        <v>194449</v>
      </c>
      <c r="K46" s="164"/>
      <c r="L46" s="164"/>
      <c r="M46" s="164"/>
      <c r="N46" s="164"/>
      <c r="O46" s="164"/>
      <c r="P46" s="164"/>
      <c r="Q46" s="164"/>
      <c r="R46" s="164"/>
    </row>
    <row r="47" spans="1:18" s="155" customFormat="1" ht="58.5" customHeight="1" x14ac:dyDescent="0.2">
      <c r="A47" s="166">
        <v>2016</v>
      </c>
      <c r="B47" s="166" t="s">
        <v>1662</v>
      </c>
      <c r="C47" s="160" t="s">
        <v>4</v>
      </c>
      <c r="D47" s="161" t="s">
        <v>1481</v>
      </c>
      <c r="E47" s="161" t="s">
        <v>16</v>
      </c>
      <c r="F47" s="162" t="s">
        <v>693</v>
      </c>
      <c r="G47" s="153">
        <v>6038419</v>
      </c>
      <c r="H47" s="153" t="s">
        <v>1671</v>
      </c>
      <c r="I47" s="153" t="s">
        <v>1738</v>
      </c>
      <c r="J47" s="200">
        <v>30880</v>
      </c>
      <c r="K47" s="164"/>
      <c r="L47" s="164"/>
      <c r="M47" s="164"/>
      <c r="N47" s="164"/>
      <c r="O47" s="164"/>
      <c r="P47" s="164"/>
      <c r="Q47" s="164"/>
      <c r="R47" s="164"/>
    </row>
    <row r="48" spans="1:18" s="155" customFormat="1" ht="45" customHeight="1" x14ac:dyDescent="0.25">
      <c r="A48" s="166">
        <v>2016</v>
      </c>
      <c r="B48" s="166" t="s">
        <v>1480</v>
      </c>
      <c r="C48" s="160" t="s">
        <v>1078</v>
      </c>
      <c r="D48" s="167" t="s">
        <v>0</v>
      </c>
      <c r="E48" s="161" t="s">
        <v>56</v>
      </c>
      <c r="F48" s="162" t="s">
        <v>1617</v>
      </c>
      <c r="G48" s="168">
        <v>6043216</v>
      </c>
      <c r="H48" s="169" t="s">
        <v>1618</v>
      </c>
      <c r="I48" s="169" t="s">
        <v>1619</v>
      </c>
      <c r="J48" s="170">
        <v>2742</v>
      </c>
      <c r="K48" s="171"/>
      <c r="L48" s="171"/>
      <c r="M48" s="171"/>
      <c r="N48" s="171"/>
      <c r="O48" s="171"/>
      <c r="P48" s="171"/>
      <c r="Q48" s="171"/>
      <c r="R48" s="171"/>
    </row>
    <row r="49" spans="1:18" s="155" customFormat="1" ht="45" customHeight="1" x14ac:dyDescent="0.2">
      <c r="A49" s="166">
        <v>2016</v>
      </c>
      <c r="B49" s="166" t="s">
        <v>1662</v>
      </c>
      <c r="C49" s="160" t="s">
        <v>4</v>
      </c>
      <c r="D49" s="161" t="s">
        <v>1481</v>
      </c>
      <c r="E49" s="161" t="s">
        <v>38</v>
      </c>
      <c r="F49" s="162" t="s">
        <v>1683</v>
      </c>
      <c r="G49" s="153" t="s">
        <v>1684</v>
      </c>
      <c r="H49" s="153" t="s">
        <v>1685</v>
      </c>
      <c r="I49" s="153" t="s">
        <v>1686</v>
      </c>
      <c r="J49" s="163">
        <v>7632</v>
      </c>
      <c r="K49" s="164"/>
      <c r="L49" s="164"/>
      <c r="M49" s="164"/>
      <c r="N49" s="164"/>
      <c r="O49" s="164"/>
      <c r="P49" s="164"/>
      <c r="Q49" s="164"/>
      <c r="R49" s="164"/>
    </row>
    <row r="50" spans="1:18" s="155" customFormat="1" ht="114.75" customHeight="1" x14ac:dyDescent="0.2">
      <c r="A50" s="166">
        <v>2016</v>
      </c>
      <c r="B50" s="166" t="s">
        <v>1662</v>
      </c>
      <c r="C50" s="160" t="s">
        <v>4</v>
      </c>
      <c r="D50" s="161" t="s">
        <v>1481</v>
      </c>
      <c r="E50" s="161" t="s">
        <v>38</v>
      </c>
      <c r="F50" s="162" t="s">
        <v>1669</v>
      </c>
      <c r="G50" s="153">
        <v>6043698</v>
      </c>
      <c r="H50" s="153" t="s">
        <v>511</v>
      </c>
      <c r="I50" s="153" t="s">
        <v>1670</v>
      </c>
      <c r="J50" s="163">
        <v>2271</v>
      </c>
      <c r="K50" s="164"/>
      <c r="L50" s="164"/>
      <c r="M50" s="164"/>
      <c r="N50" s="164"/>
      <c r="O50" s="164"/>
      <c r="P50" s="164"/>
      <c r="Q50" s="164"/>
      <c r="R50" s="164"/>
    </row>
    <row r="51" spans="1:18" s="155" customFormat="1" ht="76.5" customHeight="1" x14ac:dyDescent="0.2">
      <c r="A51" s="166">
        <v>2016</v>
      </c>
      <c r="B51" s="166" t="s">
        <v>1662</v>
      </c>
      <c r="C51" s="160" t="s">
        <v>4</v>
      </c>
      <c r="D51" s="161" t="s">
        <v>1481</v>
      </c>
      <c r="E51" s="161" t="s">
        <v>38</v>
      </c>
      <c r="F51" s="162" t="s">
        <v>1111</v>
      </c>
      <c r="G51" s="153">
        <v>6040591</v>
      </c>
      <c r="H51" s="153" t="s">
        <v>511</v>
      </c>
      <c r="I51" s="153" t="s">
        <v>1730</v>
      </c>
      <c r="J51" s="163">
        <v>51978</v>
      </c>
      <c r="K51" s="164"/>
      <c r="L51" s="164"/>
      <c r="M51" s="164"/>
      <c r="N51" s="164"/>
      <c r="O51" s="164"/>
      <c r="P51" s="164"/>
      <c r="Q51" s="164"/>
      <c r="R51" s="164"/>
    </row>
    <row r="52" spans="1:18" s="155" customFormat="1" ht="47.25" customHeight="1" x14ac:dyDescent="0.2">
      <c r="A52" s="166">
        <v>2016</v>
      </c>
      <c r="B52" s="166" t="s">
        <v>1662</v>
      </c>
      <c r="C52" s="160" t="s">
        <v>4</v>
      </c>
      <c r="D52" s="161" t="s">
        <v>1481</v>
      </c>
      <c r="E52" s="161" t="s">
        <v>16</v>
      </c>
      <c r="F52" s="162" t="s">
        <v>1111</v>
      </c>
      <c r="G52" s="153">
        <v>6040591</v>
      </c>
      <c r="H52" s="153" t="s">
        <v>511</v>
      </c>
      <c r="I52" s="153" t="s">
        <v>1730</v>
      </c>
      <c r="J52" s="200">
        <v>48800</v>
      </c>
      <c r="K52" s="164"/>
      <c r="L52" s="164"/>
      <c r="M52" s="164"/>
      <c r="N52" s="164"/>
      <c r="O52" s="164"/>
      <c r="P52" s="164"/>
      <c r="Q52" s="164"/>
      <c r="R52" s="164"/>
    </row>
    <row r="53" spans="1:18" s="177" customFormat="1" ht="50.1" customHeight="1" x14ac:dyDescent="0.2">
      <c r="A53" s="166">
        <v>2016</v>
      </c>
      <c r="B53" s="166" t="s">
        <v>1662</v>
      </c>
      <c r="C53" s="160" t="s">
        <v>4</v>
      </c>
      <c r="D53" s="161" t="s">
        <v>1481</v>
      </c>
      <c r="E53" s="161" t="s">
        <v>965</v>
      </c>
      <c r="F53" s="162" t="s">
        <v>1111</v>
      </c>
      <c r="G53" s="172">
        <v>6040591</v>
      </c>
      <c r="H53" s="153" t="s">
        <v>511</v>
      </c>
      <c r="I53" s="178" t="s">
        <v>1741</v>
      </c>
      <c r="J53" s="163">
        <v>16500</v>
      </c>
      <c r="K53" s="164"/>
      <c r="L53" s="164"/>
      <c r="M53" s="164"/>
      <c r="N53" s="164"/>
      <c r="O53" s="164"/>
      <c r="P53" s="164"/>
      <c r="Q53" s="164"/>
      <c r="R53" s="164"/>
    </row>
    <row r="54" spans="1:18" ht="45" customHeight="1" x14ac:dyDescent="0.2">
      <c r="A54" s="166">
        <v>2016</v>
      </c>
      <c r="B54" s="166" t="s">
        <v>1480</v>
      </c>
      <c r="C54" s="160" t="s">
        <v>8</v>
      </c>
      <c r="D54" s="161" t="s">
        <v>1481</v>
      </c>
      <c r="E54" s="168" t="s">
        <v>722</v>
      </c>
      <c r="F54" s="162" t="s">
        <v>1488</v>
      </c>
      <c r="G54" s="153">
        <v>6044333</v>
      </c>
      <c r="H54" s="181" t="s">
        <v>165</v>
      </c>
      <c r="I54" s="178" t="s">
        <v>1524</v>
      </c>
      <c r="J54" s="163">
        <v>38603</v>
      </c>
      <c r="K54" s="177"/>
      <c r="L54" s="177"/>
      <c r="M54" s="177"/>
      <c r="N54" s="177"/>
      <c r="O54" s="177"/>
      <c r="P54" s="177"/>
      <c r="Q54" s="177"/>
      <c r="R54" s="177"/>
    </row>
    <row r="55" spans="1:18" ht="45" customHeight="1" x14ac:dyDescent="0.25">
      <c r="A55" s="166">
        <v>2016</v>
      </c>
      <c r="B55" s="166" t="s">
        <v>1480</v>
      </c>
      <c r="C55" s="160" t="s">
        <v>3</v>
      </c>
      <c r="D55" s="161" t="s">
        <v>1481</v>
      </c>
      <c r="E55" s="168" t="s">
        <v>1179</v>
      </c>
      <c r="F55" s="162" t="s">
        <v>1488</v>
      </c>
      <c r="G55" s="181">
        <v>6044333</v>
      </c>
      <c r="H55" s="181" t="s">
        <v>165</v>
      </c>
      <c r="I55" s="181" t="s">
        <v>1489</v>
      </c>
      <c r="J55" s="201">
        <v>5401</v>
      </c>
      <c r="K55" s="165"/>
      <c r="L55" s="165"/>
      <c r="M55" s="165"/>
      <c r="N55" s="165"/>
      <c r="O55" s="165"/>
      <c r="P55" s="165"/>
      <c r="Q55" s="165"/>
      <c r="R55" s="165"/>
    </row>
    <row r="56" spans="1:18" ht="69" customHeight="1" x14ac:dyDescent="0.2">
      <c r="A56" s="166">
        <v>2016</v>
      </c>
      <c r="B56" s="166" t="s">
        <v>1662</v>
      </c>
      <c r="C56" s="160" t="s">
        <v>8</v>
      </c>
      <c r="D56" s="161" t="s">
        <v>1481</v>
      </c>
      <c r="E56" s="161" t="s">
        <v>135</v>
      </c>
      <c r="F56" s="162" t="s">
        <v>1778</v>
      </c>
      <c r="G56" s="181" t="s">
        <v>1779</v>
      </c>
      <c r="H56" s="181" t="s">
        <v>1780</v>
      </c>
      <c r="I56" s="181" t="s">
        <v>1781</v>
      </c>
      <c r="J56" s="163">
        <v>2814</v>
      </c>
      <c r="K56" s="180"/>
      <c r="L56" s="180"/>
      <c r="M56" s="180"/>
      <c r="N56" s="180"/>
      <c r="O56" s="180"/>
      <c r="P56" s="180"/>
      <c r="Q56" s="180"/>
      <c r="R56" s="180"/>
    </row>
    <row r="57" spans="1:18" ht="69" customHeight="1" x14ac:dyDescent="0.2">
      <c r="A57" s="166">
        <v>2016</v>
      </c>
      <c r="B57" s="166" t="s">
        <v>1480</v>
      </c>
      <c r="C57" s="160" t="s">
        <v>1078</v>
      </c>
      <c r="D57" s="167" t="s">
        <v>10</v>
      </c>
      <c r="E57" s="161" t="s">
        <v>821</v>
      </c>
      <c r="F57" s="162" t="s">
        <v>1655</v>
      </c>
      <c r="G57" s="153">
        <v>6043920</v>
      </c>
      <c r="H57" s="153" t="s">
        <v>1656</v>
      </c>
      <c r="I57" s="153" t="s">
        <v>1657</v>
      </c>
      <c r="J57" s="163">
        <v>13133</v>
      </c>
    </row>
    <row r="58" spans="1:18" ht="54" x14ac:dyDescent="0.25">
      <c r="A58" s="166">
        <v>2016</v>
      </c>
      <c r="B58" s="166" t="s">
        <v>1480</v>
      </c>
      <c r="C58" s="160" t="s">
        <v>1078</v>
      </c>
      <c r="D58" s="167" t="s">
        <v>0</v>
      </c>
      <c r="E58" s="161" t="s">
        <v>56</v>
      </c>
      <c r="F58" s="162" t="s">
        <v>1615</v>
      </c>
      <c r="G58" s="168">
        <v>6043095</v>
      </c>
      <c r="H58" s="153" t="s">
        <v>1656</v>
      </c>
      <c r="I58" s="169" t="s">
        <v>1616</v>
      </c>
      <c r="J58" s="170">
        <v>27407</v>
      </c>
      <c r="K58" s="171"/>
      <c r="L58" s="171"/>
      <c r="M58" s="171"/>
      <c r="N58" s="171"/>
      <c r="O58" s="171"/>
      <c r="P58" s="171"/>
      <c r="Q58" s="171"/>
      <c r="R58" s="171"/>
    </row>
    <row r="59" spans="1:18" s="177" customFormat="1" ht="56.25" customHeight="1" x14ac:dyDescent="0.2">
      <c r="A59" s="166">
        <v>2016</v>
      </c>
      <c r="B59" s="166" t="s">
        <v>1480</v>
      </c>
      <c r="C59" s="160" t="s">
        <v>1078</v>
      </c>
      <c r="D59" s="161" t="s">
        <v>1481</v>
      </c>
      <c r="E59" s="161" t="s">
        <v>33</v>
      </c>
      <c r="F59" s="162"/>
      <c r="G59" s="153" t="s">
        <v>59</v>
      </c>
      <c r="H59" s="153" t="s">
        <v>820</v>
      </c>
      <c r="I59" s="153" t="s">
        <v>1531</v>
      </c>
      <c r="J59" s="163">
        <v>2350</v>
      </c>
    </row>
    <row r="60" spans="1:18" s="177" customFormat="1" ht="62.25" customHeight="1" x14ac:dyDescent="0.2">
      <c r="A60" s="166">
        <v>2016</v>
      </c>
      <c r="B60" s="166" t="s">
        <v>1662</v>
      </c>
      <c r="C60" s="160" t="s">
        <v>1078</v>
      </c>
      <c r="D60" s="161" t="s">
        <v>1481</v>
      </c>
      <c r="E60" s="161" t="s">
        <v>33</v>
      </c>
      <c r="F60" s="162"/>
      <c r="G60" s="153" t="s">
        <v>59</v>
      </c>
      <c r="H60" s="153" t="s">
        <v>820</v>
      </c>
      <c r="I60" s="153" t="s">
        <v>1811</v>
      </c>
      <c r="J60" s="163">
        <v>1635</v>
      </c>
      <c r="K60" s="164"/>
      <c r="L60" s="164"/>
      <c r="M60" s="164"/>
      <c r="N60" s="164"/>
      <c r="O60" s="164"/>
      <c r="P60" s="164"/>
      <c r="Q60" s="164"/>
      <c r="R60" s="164"/>
    </row>
    <row r="61" spans="1:18" s="177" customFormat="1" ht="63.75" customHeight="1" x14ac:dyDescent="0.2">
      <c r="A61" s="166">
        <v>2016</v>
      </c>
      <c r="B61" s="166" t="s">
        <v>1662</v>
      </c>
      <c r="C61" s="160" t="s">
        <v>1078</v>
      </c>
      <c r="D61" s="167" t="s">
        <v>0</v>
      </c>
      <c r="E61" s="161" t="s">
        <v>821</v>
      </c>
      <c r="F61" s="162" t="s">
        <v>1863</v>
      </c>
      <c r="G61" s="153">
        <v>6043387</v>
      </c>
      <c r="H61" s="153" t="s">
        <v>1864</v>
      </c>
      <c r="I61" s="153" t="s">
        <v>1865</v>
      </c>
      <c r="J61" s="163">
        <v>448070</v>
      </c>
      <c r="K61" s="185"/>
      <c r="L61" s="185"/>
      <c r="M61" s="185"/>
      <c r="N61" s="185"/>
      <c r="O61" s="185"/>
      <c r="P61" s="185"/>
      <c r="Q61" s="185"/>
      <c r="R61" s="185"/>
    </row>
    <row r="62" spans="1:18" s="177" customFormat="1" ht="62.25" customHeight="1" x14ac:dyDescent="0.2">
      <c r="A62" s="166">
        <v>2016</v>
      </c>
      <c r="B62" s="166" t="s">
        <v>1662</v>
      </c>
      <c r="C62" s="160" t="s">
        <v>1078</v>
      </c>
      <c r="D62" s="161" t="s">
        <v>1481</v>
      </c>
      <c r="E62" s="161" t="s">
        <v>33</v>
      </c>
      <c r="F62" s="162"/>
      <c r="G62" s="153" t="s">
        <v>59</v>
      </c>
      <c r="H62" s="153" t="s">
        <v>113</v>
      </c>
      <c r="I62" s="153" t="s">
        <v>1807</v>
      </c>
      <c r="J62" s="163">
        <v>74680</v>
      </c>
      <c r="K62" s="164"/>
      <c r="L62" s="164"/>
      <c r="M62" s="164"/>
      <c r="N62" s="164"/>
      <c r="O62" s="164"/>
      <c r="P62" s="164"/>
      <c r="Q62" s="164"/>
      <c r="R62" s="164"/>
    </row>
    <row r="63" spans="1:18" s="165" customFormat="1" ht="76.5" customHeight="1" x14ac:dyDescent="0.25">
      <c r="A63" s="166">
        <v>2016</v>
      </c>
      <c r="B63" s="166" t="s">
        <v>1480</v>
      </c>
      <c r="C63" s="160" t="s">
        <v>8</v>
      </c>
      <c r="D63" s="167" t="s">
        <v>0</v>
      </c>
      <c r="E63" s="161" t="s">
        <v>1191</v>
      </c>
      <c r="F63" s="202" t="s">
        <v>1192</v>
      </c>
      <c r="G63" s="168">
        <v>6041800</v>
      </c>
      <c r="H63" s="199" t="s">
        <v>63</v>
      </c>
      <c r="I63" s="190" t="s">
        <v>1579</v>
      </c>
      <c r="J63" s="191">
        <v>254581</v>
      </c>
      <c r="K63" s="155"/>
      <c r="L63" s="155"/>
      <c r="M63" s="155"/>
      <c r="N63" s="155"/>
      <c r="O63" s="155"/>
      <c r="P63" s="155"/>
      <c r="Q63" s="155"/>
      <c r="R63" s="155"/>
    </row>
    <row r="64" spans="1:18" s="165" customFormat="1" ht="36" x14ac:dyDescent="0.25">
      <c r="A64" s="166">
        <v>2016</v>
      </c>
      <c r="B64" s="166" t="s">
        <v>1480</v>
      </c>
      <c r="C64" s="160" t="s">
        <v>4</v>
      </c>
      <c r="D64" s="167" t="s">
        <v>0</v>
      </c>
      <c r="E64" s="168" t="s">
        <v>40</v>
      </c>
      <c r="F64" s="162" t="s">
        <v>1527</v>
      </c>
      <c r="G64" s="203">
        <v>8972171</v>
      </c>
      <c r="H64" s="199" t="s">
        <v>63</v>
      </c>
      <c r="I64" s="199" t="s">
        <v>1572</v>
      </c>
      <c r="J64" s="191">
        <v>260595</v>
      </c>
      <c r="K64" s="155"/>
      <c r="L64" s="155"/>
      <c r="M64" s="155"/>
      <c r="N64" s="155"/>
      <c r="O64" s="155"/>
      <c r="P64" s="155"/>
      <c r="Q64" s="155"/>
      <c r="R64" s="155"/>
    </row>
    <row r="65" spans="1:18" s="165" customFormat="1" ht="36" x14ac:dyDescent="0.25">
      <c r="A65" s="166">
        <v>2016</v>
      </c>
      <c r="B65" s="166" t="s">
        <v>1480</v>
      </c>
      <c r="C65" s="160" t="s">
        <v>4</v>
      </c>
      <c r="D65" s="167" t="s">
        <v>0</v>
      </c>
      <c r="E65" s="168" t="s">
        <v>40</v>
      </c>
      <c r="F65" s="162" t="s">
        <v>1573</v>
      </c>
      <c r="G65" s="203" t="s">
        <v>1574</v>
      </c>
      <c r="H65" s="199" t="s">
        <v>63</v>
      </c>
      <c r="I65" s="199" t="s">
        <v>1575</v>
      </c>
      <c r="J65" s="191">
        <v>40460</v>
      </c>
      <c r="K65" s="155"/>
      <c r="L65" s="155"/>
      <c r="M65" s="155"/>
      <c r="N65" s="155"/>
      <c r="O65" s="155"/>
      <c r="P65" s="155"/>
      <c r="Q65" s="155"/>
      <c r="R65" s="155"/>
    </row>
    <row r="66" spans="1:18" s="165" customFormat="1" ht="36" x14ac:dyDescent="0.25">
      <c r="A66" s="166">
        <v>2016</v>
      </c>
      <c r="B66" s="166" t="s">
        <v>1480</v>
      </c>
      <c r="C66" s="160" t="s">
        <v>4</v>
      </c>
      <c r="D66" s="167" t="s">
        <v>0</v>
      </c>
      <c r="E66" s="168" t="s">
        <v>40</v>
      </c>
      <c r="F66" s="162" t="s">
        <v>1576</v>
      </c>
      <c r="G66" s="203" t="s">
        <v>1577</v>
      </c>
      <c r="H66" s="199" t="s">
        <v>63</v>
      </c>
      <c r="I66" s="199" t="s">
        <v>1578</v>
      </c>
      <c r="J66" s="191">
        <v>70286</v>
      </c>
      <c r="K66" s="155"/>
      <c r="L66" s="155"/>
      <c r="M66" s="155"/>
      <c r="N66" s="155"/>
      <c r="O66" s="155"/>
      <c r="P66" s="155"/>
      <c r="Q66" s="155"/>
      <c r="R66" s="155"/>
    </row>
    <row r="67" spans="1:18" s="165" customFormat="1" ht="80.25" customHeight="1" x14ac:dyDescent="0.25">
      <c r="A67" s="166">
        <v>2016</v>
      </c>
      <c r="B67" s="166" t="s">
        <v>1480</v>
      </c>
      <c r="C67" s="160" t="s">
        <v>4</v>
      </c>
      <c r="D67" s="161" t="s">
        <v>1481</v>
      </c>
      <c r="E67" s="161" t="s">
        <v>77</v>
      </c>
      <c r="F67" s="162" t="s">
        <v>1518</v>
      </c>
      <c r="G67" s="204" t="s">
        <v>1519</v>
      </c>
      <c r="H67" s="178" t="s">
        <v>1520</v>
      </c>
      <c r="I67" s="153" t="s">
        <v>1521</v>
      </c>
      <c r="J67" s="163">
        <v>4254</v>
      </c>
      <c r="K67" s="177"/>
      <c r="L67" s="177"/>
      <c r="M67" s="177"/>
      <c r="N67" s="177"/>
      <c r="O67" s="177"/>
      <c r="P67" s="177"/>
      <c r="Q67" s="177"/>
      <c r="R67" s="177"/>
    </row>
    <row r="68" spans="1:18" s="165" customFormat="1" ht="54" x14ac:dyDescent="0.25">
      <c r="A68" s="166">
        <v>2016</v>
      </c>
      <c r="B68" s="166" t="s">
        <v>1662</v>
      </c>
      <c r="C68" s="160" t="s">
        <v>94</v>
      </c>
      <c r="D68" s="161" t="s">
        <v>1481</v>
      </c>
      <c r="E68" s="161" t="s">
        <v>1793</v>
      </c>
      <c r="F68" s="162" t="s">
        <v>1638</v>
      </c>
      <c r="G68" s="153" t="s">
        <v>1898</v>
      </c>
      <c r="H68" s="153" t="s">
        <v>24</v>
      </c>
      <c r="I68" s="153" t="s">
        <v>1794</v>
      </c>
      <c r="J68" s="200">
        <v>120000</v>
      </c>
      <c r="K68" s="205"/>
      <c r="L68" s="206"/>
      <c r="M68" s="206"/>
      <c r="N68" s="206"/>
      <c r="O68" s="206"/>
      <c r="P68" s="206"/>
      <c r="Q68" s="206"/>
      <c r="R68" s="206"/>
    </row>
    <row r="69" spans="1:18" s="165" customFormat="1" ht="65.25" customHeight="1" x14ac:dyDescent="0.25">
      <c r="A69" s="166">
        <v>2016</v>
      </c>
      <c r="B69" s="166" t="s">
        <v>1480</v>
      </c>
      <c r="C69" s="160" t="s">
        <v>1078</v>
      </c>
      <c r="D69" s="167" t="s">
        <v>53</v>
      </c>
      <c r="E69" s="161" t="s">
        <v>821</v>
      </c>
      <c r="F69" s="162" t="s">
        <v>1596</v>
      </c>
      <c r="G69" s="153" t="s">
        <v>91</v>
      </c>
      <c r="H69" s="153" t="s">
        <v>1643</v>
      </c>
      <c r="I69" s="153" t="s">
        <v>1644</v>
      </c>
      <c r="J69" s="174">
        <v>10277</v>
      </c>
      <c r="K69" s="155"/>
      <c r="L69" s="155"/>
      <c r="M69" s="155"/>
      <c r="N69" s="155"/>
      <c r="O69" s="155"/>
      <c r="P69" s="155"/>
      <c r="Q69" s="155"/>
      <c r="R69" s="155"/>
    </row>
    <row r="70" spans="1:18" s="165" customFormat="1" ht="82.5" customHeight="1" x14ac:dyDescent="0.25">
      <c r="A70" s="166">
        <v>2016</v>
      </c>
      <c r="B70" s="166" t="s">
        <v>1662</v>
      </c>
      <c r="C70" s="160" t="s">
        <v>4</v>
      </c>
      <c r="D70" s="161" t="s">
        <v>1481</v>
      </c>
      <c r="E70" s="161" t="s">
        <v>38</v>
      </c>
      <c r="F70" s="162" t="s">
        <v>1734</v>
      </c>
      <c r="G70" s="153">
        <v>6043098</v>
      </c>
      <c r="H70" s="153" t="s">
        <v>1735</v>
      </c>
      <c r="I70" s="153" t="s">
        <v>1736</v>
      </c>
      <c r="J70" s="163">
        <v>142240</v>
      </c>
      <c r="K70" s="164"/>
      <c r="L70" s="164"/>
      <c r="M70" s="164"/>
      <c r="N70" s="164"/>
      <c r="O70" s="164"/>
      <c r="P70" s="164"/>
      <c r="Q70" s="164"/>
      <c r="R70" s="164"/>
    </row>
    <row r="71" spans="1:18" s="171" customFormat="1" ht="82.5" customHeight="1" x14ac:dyDescent="0.25">
      <c r="A71" s="166">
        <v>2016</v>
      </c>
      <c r="B71" s="166" t="s">
        <v>1662</v>
      </c>
      <c r="C71" s="160" t="s">
        <v>4</v>
      </c>
      <c r="D71" s="161" t="s">
        <v>1481</v>
      </c>
      <c r="E71" s="161" t="s">
        <v>38</v>
      </c>
      <c r="F71" s="162" t="s">
        <v>1211</v>
      </c>
      <c r="G71" s="153">
        <v>6041862</v>
      </c>
      <c r="H71" s="153" t="s">
        <v>1212</v>
      </c>
      <c r="I71" s="153" t="s">
        <v>1702</v>
      </c>
      <c r="J71" s="163">
        <v>2467</v>
      </c>
      <c r="K71" s="164"/>
      <c r="L71" s="164"/>
      <c r="M71" s="164"/>
      <c r="N71" s="164"/>
      <c r="O71" s="164"/>
      <c r="P71" s="164"/>
      <c r="Q71" s="164"/>
      <c r="R71" s="164"/>
    </row>
    <row r="72" spans="1:18" s="171" customFormat="1" ht="48.75" customHeight="1" x14ac:dyDescent="0.25">
      <c r="A72" s="166">
        <v>2016</v>
      </c>
      <c r="B72" s="166" t="s">
        <v>1480</v>
      </c>
      <c r="C72" s="160" t="s">
        <v>4</v>
      </c>
      <c r="D72" s="161" t="s">
        <v>1481</v>
      </c>
      <c r="E72" s="161" t="s">
        <v>38</v>
      </c>
      <c r="F72" s="162" t="s">
        <v>1214</v>
      </c>
      <c r="G72" s="172">
        <v>6041732</v>
      </c>
      <c r="H72" s="178" t="s">
        <v>168</v>
      </c>
      <c r="I72" s="178" t="s">
        <v>1501</v>
      </c>
      <c r="J72" s="163">
        <v>39136</v>
      </c>
      <c r="K72" s="177"/>
      <c r="L72" s="177"/>
      <c r="M72" s="177"/>
      <c r="N72" s="177"/>
      <c r="O72" s="177"/>
      <c r="P72" s="177"/>
      <c r="Q72" s="177"/>
      <c r="R72" s="177"/>
    </row>
    <row r="73" spans="1:18" s="171" customFormat="1" ht="60" customHeight="1" x14ac:dyDescent="0.25">
      <c r="A73" s="166">
        <v>2016</v>
      </c>
      <c r="B73" s="166" t="s">
        <v>1662</v>
      </c>
      <c r="C73" s="160" t="s">
        <v>4</v>
      </c>
      <c r="D73" s="161" t="s">
        <v>1481</v>
      </c>
      <c r="E73" s="161" t="s">
        <v>38</v>
      </c>
      <c r="F73" s="162" t="s">
        <v>1216</v>
      </c>
      <c r="G73" s="153">
        <v>6042603</v>
      </c>
      <c r="H73" s="178" t="s">
        <v>168</v>
      </c>
      <c r="I73" s="153" t="s">
        <v>1698</v>
      </c>
      <c r="J73" s="163">
        <v>17788</v>
      </c>
      <c r="K73" s="164"/>
      <c r="L73" s="164"/>
      <c r="M73" s="164"/>
      <c r="N73" s="164"/>
      <c r="O73" s="164"/>
      <c r="P73" s="164"/>
      <c r="Q73" s="164"/>
      <c r="R73" s="164"/>
    </row>
    <row r="74" spans="1:18" s="171" customFormat="1" ht="58.5" customHeight="1" x14ac:dyDescent="0.25">
      <c r="A74" s="166">
        <v>2016</v>
      </c>
      <c r="B74" s="166" t="s">
        <v>1662</v>
      </c>
      <c r="C74" s="160" t="s">
        <v>4</v>
      </c>
      <c r="D74" s="161" t="s">
        <v>1481</v>
      </c>
      <c r="E74" s="161" t="s">
        <v>16</v>
      </c>
      <c r="F74" s="162" t="s">
        <v>961</v>
      </c>
      <c r="G74" s="153">
        <v>6039260</v>
      </c>
      <c r="H74" s="178" t="s">
        <v>168</v>
      </c>
      <c r="I74" s="153" t="s">
        <v>1737</v>
      </c>
      <c r="J74" s="200">
        <v>59260</v>
      </c>
      <c r="K74" s="164"/>
      <c r="L74" s="164"/>
      <c r="M74" s="164"/>
      <c r="N74" s="164"/>
      <c r="O74" s="164"/>
      <c r="P74" s="164"/>
      <c r="Q74" s="164"/>
      <c r="R74" s="164"/>
    </row>
    <row r="75" spans="1:18" s="171" customFormat="1" ht="53.25" customHeight="1" x14ac:dyDescent="0.25">
      <c r="A75" s="166">
        <v>2016</v>
      </c>
      <c r="B75" s="166" t="s">
        <v>1480</v>
      </c>
      <c r="C75" s="160" t="s">
        <v>4</v>
      </c>
      <c r="D75" s="161" t="s">
        <v>1481</v>
      </c>
      <c r="E75" s="161" t="s">
        <v>38</v>
      </c>
      <c r="F75" s="162" t="s">
        <v>1494</v>
      </c>
      <c r="G75" s="172" t="s">
        <v>1495</v>
      </c>
      <c r="H75" s="178" t="s">
        <v>42</v>
      </c>
      <c r="I75" s="178" t="s">
        <v>1496</v>
      </c>
      <c r="J75" s="163">
        <v>8141</v>
      </c>
      <c r="K75" s="177"/>
      <c r="L75" s="177"/>
      <c r="M75" s="177"/>
      <c r="N75" s="177"/>
      <c r="O75" s="177"/>
      <c r="P75" s="177"/>
      <c r="Q75" s="177"/>
      <c r="R75" s="177"/>
    </row>
    <row r="76" spans="1:18" s="171" customFormat="1" ht="62.25" customHeight="1" x14ac:dyDescent="0.25">
      <c r="A76" s="166">
        <v>2016</v>
      </c>
      <c r="B76" s="166" t="s">
        <v>1662</v>
      </c>
      <c r="C76" s="160" t="s">
        <v>4</v>
      </c>
      <c r="D76" s="161" t="s">
        <v>1481</v>
      </c>
      <c r="E76" s="161" t="s">
        <v>37</v>
      </c>
      <c r="F76" s="162" t="s">
        <v>1226</v>
      </c>
      <c r="G76" s="172">
        <v>3526118</v>
      </c>
      <c r="H76" s="178" t="s">
        <v>42</v>
      </c>
      <c r="I76" s="178" t="s">
        <v>1773</v>
      </c>
      <c r="J76" s="163">
        <v>25440</v>
      </c>
      <c r="K76" s="164"/>
      <c r="L76" s="164"/>
      <c r="M76" s="164"/>
      <c r="N76" s="164"/>
      <c r="O76" s="164"/>
      <c r="P76" s="164"/>
      <c r="Q76" s="164"/>
      <c r="R76" s="164"/>
    </row>
    <row r="77" spans="1:18" s="207" customFormat="1" ht="78.75" customHeight="1" x14ac:dyDescent="0.2">
      <c r="A77" s="166">
        <v>2016</v>
      </c>
      <c r="B77" s="166" t="s">
        <v>1662</v>
      </c>
      <c r="C77" s="160" t="s">
        <v>4</v>
      </c>
      <c r="D77" s="161" t="s">
        <v>1481</v>
      </c>
      <c r="E77" s="161" t="s">
        <v>965</v>
      </c>
      <c r="F77" s="162" t="s">
        <v>1734</v>
      </c>
      <c r="G77" s="172">
        <v>6043102</v>
      </c>
      <c r="H77" s="178" t="s">
        <v>1742</v>
      </c>
      <c r="I77" s="178" t="s">
        <v>1743</v>
      </c>
      <c r="J77" s="163">
        <v>142464</v>
      </c>
      <c r="K77" s="164"/>
      <c r="L77" s="164"/>
      <c r="M77" s="164"/>
      <c r="N77" s="164"/>
      <c r="O77" s="164"/>
      <c r="P77" s="164"/>
      <c r="Q77" s="164"/>
      <c r="R77" s="164"/>
    </row>
    <row r="78" spans="1:18" s="207" customFormat="1" ht="84.75" customHeight="1" x14ac:dyDescent="0.2">
      <c r="A78" s="166">
        <v>2016</v>
      </c>
      <c r="B78" s="166" t="s">
        <v>1662</v>
      </c>
      <c r="C78" s="160" t="s">
        <v>4</v>
      </c>
      <c r="D78" s="161" t="s">
        <v>1481</v>
      </c>
      <c r="E78" s="161" t="s">
        <v>38</v>
      </c>
      <c r="F78" s="162" t="s">
        <v>1679</v>
      </c>
      <c r="G78" s="153">
        <v>6038962</v>
      </c>
      <c r="H78" s="153" t="s">
        <v>1680</v>
      </c>
      <c r="I78" s="153" t="s">
        <v>1681</v>
      </c>
      <c r="J78" s="163">
        <v>5342</v>
      </c>
      <c r="K78" s="164"/>
      <c r="L78" s="164"/>
      <c r="M78" s="164"/>
      <c r="N78" s="164"/>
      <c r="O78" s="164"/>
      <c r="P78" s="164"/>
      <c r="Q78" s="164"/>
      <c r="R78" s="164"/>
    </row>
    <row r="79" spans="1:18" ht="57.75" customHeight="1" x14ac:dyDescent="0.25">
      <c r="A79" s="166">
        <v>2016</v>
      </c>
      <c r="B79" s="166" t="s">
        <v>1480</v>
      </c>
      <c r="C79" s="160" t="s">
        <v>1078</v>
      </c>
      <c r="D79" s="167" t="s">
        <v>53</v>
      </c>
      <c r="E79" s="161" t="s">
        <v>33</v>
      </c>
      <c r="F79" s="162"/>
      <c r="G79" s="173"/>
      <c r="H79" s="153" t="s">
        <v>1070</v>
      </c>
      <c r="I79" s="153" t="s">
        <v>1229</v>
      </c>
      <c r="J79" s="174">
        <v>463</v>
      </c>
      <c r="K79" s="171"/>
      <c r="L79" s="171"/>
      <c r="M79" s="171"/>
      <c r="N79" s="171"/>
      <c r="O79" s="171"/>
      <c r="P79" s="171"/>
      <c r="Q79" s="171"/>
      <c r="R79" s="171"/>
    </row>
    <row r="80" spans="1:18" ht="82.5" customHeight="1" x14ac:dyDescent="0.2">
      <c r="A80" s="166">
        <v>2016</v>
      </c>
      <c r="B80" s="166" t="s">
        <v>1662</v>
      </c>
      <c r="C80" s="160" t="s">
        <v>94</v>
      </c>
      <c r="D80" s="167" t="s">
        <v>0</v>
      </c>
      <c r="E80" s="161" t="s">
        <v>1793</v>
      </c>
      <c r="F80" s="162" t="s">
        <v>1235</v>
      </c>
      <c r="G80" s="153">
        <v>6041379</v>
      </c>
      <c r="H80" s="153" t="s">
        <v>228</v>
      </c>
      <c r="I80" s="153" t="s">
        <v>1236</v>
      </c>
      <c r="J80" s="163">
        <v>109249</v>
      </c>
      <c r="K80" s="175"/>
      <c r="L80" s="175"/>
      <c r="M80" s="175"/>
      <c r="N80" s="176"/>
      <c r="O80" s="176"/>
      <c r="P80" s="176"/>
      <c r="Q80" s="176"/>
      <c r="R80" s="176"/>
    </row>
    <row r="81" spans="1:18" ht="84.75" customHeight="1" x14ac:dyDescent="0.2">
      <c r="A81" s="166">
        <v>2016</v>
      </c>
      <c r="B81" s="166" t="s">
        <v>1662</v>
      </c>
      <c r="C81" s="160" t="s">
        <v>4</v>
      </c>
      <c r="D81" s="167" t="s">
        <v>0</v>
      </c>
      <c r="E81" s="168" t="s">
        <v>40</v>
      </c>
      <c r="F81" s="162" t="s">
        <v>1003</v>
      </c>
      <c r="G81" s="153">
        <v>47018130</v>
      </c>
      <c r="H81" s="153" t="s">
        <v>228</v>
      </c>
      <c r="I81" s="208" t="s">
        <v>1856</v>
      </c>
      <c r="J81" s="163">
        <v>488666</v>
      </c>
      <c r="K81" s="180"/>
      <c r="L81" s="180"/>
      <c r="M81" s="180"/>
      <c r="N81" s="180"/>
      <c r="O81" s="180"/>
      <c r="P81" s="180"/>
      <c r="Q81" s="180"/>
      <c r="R81" s="180"/>
    </row>
    <row r="82" spans="1:18" ht="62.25" customHeight="1" x14ac:dyDescent="0.2">
      <c r="A82" s="166">
        <v>2016</v>
      </c>
      <c r="B82" s="166" t="s">
        <v>1662</v>
      </c>
      <c r="C82" s="160" t="s">
        <v>4</v>
      </c>
      <c r="D82" s="161" t="s">
        <v>1481</v>
      </c>
      <c r="E82" s="161" t="s">
        <v>965</v>
      </c>
      <c r="F82" s="162" t="s">
        <v>1744</v>
      </c>
      <c r="G82" s="172">
        <v>6043427</v>
      </c>
      <c r="H82" s="153" t="s">
        <v>228</v>
      </c>
      <c r="I82" s="178" t="s">
        <v>1231</v>
      </c>
      <c r="J82" s="163">
        <v>15096</v>
      </c>
      <c r="K82" s="164"/>
      <c r="L82" s="164"/>
      <c r="M82" s="164"/>
      <c r="N82" s="164"/>
      <c r="O82" s="164"/>
      <c r="P82" s="164"/>
      <c r="Q82" s="164"/>
      <c r="R82" s="164"/>
    </row>
    <row r="83" spans="1:18" s="171" customFormat="1" ht="57.75" customHeight="1" x14ac:dyDescent="0.25">
      <c r="A83" s="166">
        <v>2016</v>
      </c>
      <c r="B83" s="166" t="s">
        <v>1662</v>
      </c>
      <c r="C83" s="160" t="s">
        <v>4</v>
      </c>
      <c r="D83" s="161" t="s">
        <v>1481</v>
      </c>
      <c r="E83" s="161" t="s">
        <v>965</v>
      </c>
      <c r="F83" s="162" t="s">
        <v>1494</v>
      </c>
      <c r="G83" s="172">
        <v>6043503</v>
      </c>
      <c r="H83" s="153" t="s">
        <v>228</v>
      </c>
      <c r="I83" s="178" t="s">
        <v>1745</v>
      </c>
      <c r="J83" s="163">
        <v>149908</v>
      </c>
      <c r="K83" s="164"/>
      <c r="L83" s="164"/>
      <c r="M83" s="164"/>
      <c r="N83" s="164"/>
      <c r="O83" s="164"/>
      <c r="P83" s="164"/>
      <c r="Q83" s="164"/>
      <c r="R83" s="164"/>
    </row>
    <row r="84" spans="1:18" s="171" customFormat="1" ht="45" customHeight="1" x14ac:dyDescent="0.25">
      <c r="A84" s="166">
        <v>2016</v>
      </c>
      <c r="B84" s="166" t="s">
        <v>1662</v>
      </c>
      <c r="C84" s="160" t="s">
        <v>4</v>
      </c>
      <c r="D84" s="161" t="s">
        <v>1481</v>
      </c>
      <c r="E84" s="161" t="s">
        <v>38</v>
      </c>
      <c r="F84" s="162" t="s">
        <v>1705</v>
      </c>
      <c r="G84" s="153">
        <v>3540355</v>
      </c>
      <c r="H84" s="153" t="s">
        <v>1706</v>
      </c>
      <c r="I84" s="153" t="s">
        <v>1707</v>
      </c>
      <c r="J84" s="163">
        <v>22642</v>
      </c>
      <c r="K84" s="164"/>
      <c r="L84" s="164"/>
      <c r="M84" s="164"/>
      <c r="N84" s="164"/>
      <c r="O84" s="164"/>
      <c r="P84" s="164"/>
      <c r="Q84" s="164"/>
      <c r="R84" s="164"/>
    </row>
    <row r="85" spans="1:18" s="155" customFormat="1" ht="71.25" customHeight="1" x14ac:dyDescent="0.2">
      <c r="A85" s="166">
        <v>2016</v>
      </c>
      <c r="B85" s="166" t="s">
        <v>1662</v>
      </c>
      <c r="C85" s="160" t="s">
        <v>4</v>
      </c>
      <c r="D85" s="161" t="s">
        <v>1481</v>
      </c>
      <c r="E85" s="161" t="s">
        <v>38</v>
      </c>
      <c r="F85" s="162" t="s">
        <v>1708</v>
      </c>
      <c r="G85" s="153">
        <v>3545099</v>
      </c>
      <c r="H85" s="179" t="s">
        <v>66</v>
      </c>
      <c r="I85" s="153" t="s">
        <v>1709</v>
      </c>
      <c r="J85" s="163">
        <v>22106</v>
      </c>
      <c r="K85" s="164"/>
      <c r="L85" s="164"/>
      <c r="M85" s="164"/>
      <c r="N85" s="164"/>
      <c r="O85" s="164"/>
      <c r="P85" s="164"/>
      <c r="Q85" s="164"/>
      <c r="R85" s="164"/>
    </row>
    <row r="86" spans="1:18" s="155" customFormat="1" ht="56.25" customHeight="1" x14ac:dyDescent="0.2">
      <c r="A86" s="166">
        <v>2016</v>
      </c>
      <c r="B86" s="166" t="s">
        <v>1662</v>
      </c>
      <c r="C86" s="160" t="s">
        <v>4</v>
      </c>
      <c r="D86" s="161" t="s">
        <v>1481</v>
      </c>
      <c r="E86" s="161" t="s">
        <v>38</v>
      </c>
      <c r="F86" s="162" t="s">
        <v>1710</v>
      </c>
      <c r="G86" s="153">
        <v>6043509</v>
      </c>
      <c r="H86" s="179" t="s">
        <v>66</v>
      </c>
      <c r="I86" s="153" t="s">
        <v>1711</v>
      </c>
      <c r="J86" s="163">
        <v>90961</v>
      </c>
      <c r="K86" s="164"/>
      <c r="L86" s="164"/>
      <c r="M86" s="164"/>
      <c r="N86" s="164"/>
      <c r="O86" s="164"/>
      <c r="P86" s="164"/>
      <c r="Q86" s="164"/>
      <c r="R86" s="164"/>
    </row>
    <row r="87" spans="1:18" s="155" customFormat="1" ht="55.5" customHeight="1" x14ac:dyDescent="0.2">
      <c r="A87" s="166">
        <v>2016</v>
      </c>
      <c r="B87" s="166" t="s">
        <v>1480</v>
      </c>
      <c r="C87" s="160" t="s">
        <v>8</v>
      </c>
      <c r="D87" s="161" t="s">
        <v>1481</v>
      </c>
      <c r="E87" s="161" t="s">
        <v>12</v>
      </c>
      <c r="F87" s="162"/>
      <c r="G87" s="184" t="s">
        <v>1527</v>
      </c>
      <c r="H87" s="179" t="s">
        <v>66</v>
      </c>
      <c r="I87" s="178" t="s">
        <v>1528</v>
      </c>
      <c r="J87" s="163">
        <v>28349</v>
      </c>
      <c r="K87" s="177"/>
      <c r="L87" s="177"/>
      <c r="M87" s="177"/>
      <c r="N87" s="177"/>
      <c r="O87" s="177"/>
      <c r="P87" s="177"/>
      <c r="Q87" s="177"/>
      <c r="R87" s="177"/>
    </row>
    <row r="88" spans="1:18" s="155" customFormat="1" ht="45" customHeight="1" x14ac:dyDescent="0.25">
      <c r="A88" s="166">
        <v>2016</v>
      </c>
      <c r="B88" s="166" t="s">
        <v>1480</v>
      </c>
      <c r="C88" s="160" t="s">
        <v>3</v>
      </c>
      <c r="D88" s="161" t="s">
        <v>1481</v>
      </c>
      <c r="E88" s="168" t="s">
        <v>32</v>
      </c>
      <c r="F88" s="162" t="s">
        <v>1482</v>
      </c>
      <c r="G88" s="181">
        <v>3540509</v>
      </c>
      <c r="H88" s="179" t="s">
        <v>66</v>
      </c>
      <c r="I88" s="179" t="s">
        <v>1483</v>
      </c>
      <c r="J88" s="201">
        <v>33575</v>
      </c>
      <c r="K88" s="165"/>
      <c r="L88" s="165"/>
      <c r="M88" s="165"/>
      <c r="N88" s="165"/>
      <c r="O88" s="165"/>
      <c r="P88" s="165"/>
      <c r="Q88" s="165"/>
      <c r="R88" s="165"/>
    </row>
    <row r="89" spans="1:18" s="155" customFormat="1" ht="45" customHeight="1" x14ac:dyDescent="0.2">
      <c r="A89" s="166">
        <v>2016</v>
      </c>
      <c r="B89" s="166" t="s">
        <v>1480</v>
      </c>
      <c r="C89" s="160" t="s">
        <v>1078</v>
      </c>
      <c r="D89" s="167" t="s">
        <v>53</v>
      </c>
      <c r="E89" s="161" t="s">
        <v>1909</v>
      </c>
      <c r="F89" s="162" t="s">
        <v>1645</v>
      </c>
      <c r="G89" s="153">
        <v>3545605</v>
      </c>
      <c r="H89" s="153" t="s">
        <v>1646</v>
      </c>
      <c r="I89" s="153" t="s">
        <v>1647</v>
      </c>
      <c r="J89" s="174">
        <v>550</v>
      </c>
    </row>
    <row r="90" spans="1:18" s="155" customFormat="1" ht="57" customHeight="1" x14ac:dyDescent="0.25">
      <c r="A90" s="166">
        <v>2016</v>
      </c>
      <c r="B90" s="166" t="s">
        <v>1480</v>
      </c>
      <c r="C90" s="160" t="s">
        <v>1078</v>
      </c>
      <c r="D90" s="167" t="s">
        <v>0</v>
      </c>
      <c r="E90" s="161" t="s">
        <v>56</v>
      </c>
      <c r="F90" s="162" t="s">
        <v>1623</v>
      </c>
      <c r="G90" s="168">
        <v>8990056</v>
      </c>
      <c r="H90" s="190" t="s">
        <v>122</v>
      </c>
      <c r="I90" s="169" t="s">
        <v>1624</v>
      </c>
      <c r="J90" s="170">
        <v>56308</v>
      </c>
      <c r="K90" s="171"/>
      <c r="L90" s="171"/>
      <c r="M90" s="171"/>
      <c r="N90" s="171"/>
      <c r="O90" s="171"/>
      <c r="P90" s="171"/>
      <c r="Q90" s="171"/>
      <c r="R90" s="171"/>
    </row>
    <row r="91" spans="1:18" s="155" customFormat="1" ht="64.5" customHeight="1" x14ac:dyDescent="0.25">
      <c r="A91" s="166">
        <v>2016</v>
      </c>
      <c r="B91" s="166" t="s">
        <v>1480</v>
      </c>
      <c r="C91" s="160" t="s">
        <v>3</v>
      </c>
      <c r="D91" s="167" t="s">
        <v>0</v>
      </c>
      <c r="E91" s="168" t="s">
        <v>32</v>
      </c>
      <c r="F91" s="162" t="s">
        <v>1551</v>
      </c>
      <c r="G91" s="161">
        <v>3546141</v>
      </c>
      <c r="H91" s="169" t="s">
        <v>480</v>
      </c>
      <c r="I91" s="169" t="s">
        <v>1552</v>
      </c>
      <c r="J91" s="170">
        <v>45792</v>
      </c>
      <c r="K91" s="165"/>
      <c r="L91" s="165"/>
      <c r="M91" s="165"/>
      <c r="N91" s="165"/>
      <c r="O91" s="165"/>
      <c r="P91" s="165"/>
      <c r="Q91" s="165"/>
      <c r="R91" s="165"/>
    </row>
    <row r="92" spans="1:18" s="155" customFormat="1" ht="72" customHeight="1" x14ac:dyDescent="0.2">
      <c r="A92" s="166">
        <v>2016</v>
      </c>
      <c r="B92" s="166" t="s">
        <v>1480</v>
      </c>
      <c r="C92" s="160" t="s">
        <v>1078</v>
      </c>
      <c r="D92" s="167" t="s">
        <v>0</v>
      </c>
      <c r="E92" s="161" t="s">
        <v>33</v>
      </c>
      <c r="F92" s="162"/>
      <c r="G92" s="161"/>
      <c r="H92" s="169" t="s">
        <v>480</v>
      </c>
      <c r="I92" s="169" t="s">
        <v>1595</v>
      </c>
      <c r="J92" s="170">
        <v>78409</v>
      </c>
      <c r="K92" s="177"/>
      <c r="L92" s="177"/>
      <c r="M92" s="177"/>
      <c r="N92" s="177"/>
      <c r="O92" s="177"/>
      <c r="P92" s="177"/>
      <c r="Q92" s="177"/>
      <c r="R92" s="177"/>
    </row>
    <row r="93" spans="1:18" ht="72" x14ac:dyDescent="0.2">
      <c r="A93" s="166">
        <v>2016</v>
      </c>
      <c r="B93" s="166" t="s">
        <v>1480</v>
      </c>
      <c r="C93" s="160" t="s">
        <v>4</v>
      </c>
      <c r="D93" s="167" t="s">
        <v>51</v>
      </c>
      <c r="E93" s="161" t="s">
        <v>965</v>
      </c>
      <c r="F93" s="162" t="s">
        <v>1543</v>
      </c>
      <c r="G93" s="153">
        <v>6041713</v>
      </c>
      <c r="H93" s="209" t="s">
        <v>1544</v>
      </c>
      <c r="I93" s="178" t="s">
        <v>1545</v>
      </c>
      <c r="J93" s="163">
        <v>45303</v>
      </c>
    </row>
    <row r="94" spans="1:18" ht="90" x14ac:dyDescent="0.2">
      <c r="A94" s="166">
        <v>2016</v>
      </c>
      <c r="B94" s="166" t="s">
        <v>1662</v>
      </c>
      <c r="C94" s="160" t="s">
        <v>1078</v>
      </c>
      <c r="D94" s="167" t="s">
        <v>51</v>
      </c>
      <c r="E94" s="168" t="s">
        <v>19</v>
      </c>
      <c r="F94" s="162" t="s">
        <v>997</v>
      </c>
      <c r="G94" s="153" t="s">
        <v>998</v>
      </c>
      <c r="H94" s="153" t="s">
        <v>1</v>
      </c>
      <c r="I94" s="153" t="s">
        <v>1852</v>
      </c>
      <c r="J94" s="189">
        <v>700710</v>
      </c>
      <c r="K94" s="180"/>
      <c r="L94" s="180"/>
      <c r="M94" s="180"/>
      <c r="N94" s="180"/>
      <c r="O94" s="180"/>
      <c r="P94" s="180"/>
      <c r="Q94" s="180"/>
      <c r="R94" s="180"/>
    </row>
    <row r="95" spans="1:18" ht="36" x14ac:dyDescent="0.2">
      <c r="A95" s="166">
        <v>2016</v>
      </c>
      <c r="B95" s="166" t="s">
        <v>1662</v>
      </c>
      <c r="C95" s="160" t="s">
        <v>4</v>
      </c>
      <c r="D95" s="161" t="s">
        <v>1481</v>
      </c>
      <c r="E95" s="161" t="s">
        <v>965</v>
      </c>
      <c r="F95" s="162" t="s">
        <v>1760</v>
      </c>
      <c r="G95" s="172">
        <v>6042670</v>
      </c>
      <c r="H95" s="153" t="s">
        <v>1</v>
      </c>
      <c r="I95" s="178" t="s">
        <v>1761</v>
      </c>
      <c r="J95" s="163">
        <v>143956</v>
      </c>
      <c r="K95" s="164"/>
      <c r="L95" s="164"/>
      <c r="M95" s="164"/>
      <c r="N95" s="164"/>
      <c r="O95" s="164"/>
      <c r="P95" s="164"/>
      <c r="Q95" s="164"/>
      <c r="R95" s="164"/>
    </row>
    <row r="96" spans="1:18" s="164" customFormat="1" ht="79.5" customHeight="1" x14ac:dyDescent="0.2">
      <c r="A96" s="166">
        <v>2016</v>
      </c>
      <c r="B96" s="166" t="s">
        <v>1662</v>
      </c>
      <c r="C96" s="160" t="s">
        <v>4</v>
      </c>
      <c r="D96" s="161" t="s">
        <v>1481</v>
      </c>
      <c r="E96" s="161" t="s">
        <v>965</v>
      </c>
      <c r="F96" s="162" t="s">
        <v>1910</v>
      </c>
      <c r="G96" s="181" t="s">
        <v>1899</v>
      </c>
      <c r="H96" s="153" t="s">
        <v>1</v>
      </c>
      <c r="I96" s="178" t="s">
        <v>1772</v>
      </c>
      <c r="J96" s="163">
        <v>88091</v>
      </c>
    </row>
    <row r="97" spans="1:18" s="164" customFormat="1" ht="54.95" customHeight="1" x14ac:dyDescent="0.2">
      <c r="A97" s="166">
        <v>2016</v>
      </c>
      <c r="B97" s="166" t="s">
        <v>1662</v>
      </c>
      <c r="C97" s="160" t="s">
        <v>1078</v>
      </c>
      <c r="D97" s="167" t="s">
        <v>51</v>
      </c>
      <c r="E97" s="168" t="s">
        <v>19</v>
      </c>
      <c r="F97" s="162" t="s">
        <v>1849</v>
      </c>
      <c r="G97" s="153" t="s">
        <v>1850</v>
      </c>
      <c r="H97" s="153" t="s">
        <v>67</v>
      </c>
      <c r="I97" s="153" t="s">
        <v>1851</v>
      </c>
      <c r="J97" s="189">
        <v>4471009</v>
      </c>
      <c r="K97" s="180"/>
      <c r="L97" s="180"/>
      <c r="M97" s="180"/>
      <c r="N97" s="180"/>
      <c r="O97" s="180"/>
      <c r="P97" s="180"/>
      <c r="Q97" s="180"/>
      <c r="R97" s="180"/>
    </row>
    <row r="98" spans="1:18" s="164" customFormat="1" ht="54.95" customHeight="1" x14ac:dyDescent="0.2">
      <c r="A98" s="166">
        <v>2016</v>
      </c>
      <c r="B98" s="166" t="s">
        <v>1480</v>
      </c>
      <c r="C98" s="160" t="s">
        <v>1078</v>
      </c>
      <c r="D98" s="167" t="s">
        <v>0</v>
      </c>
      <c r="E98" s="161" t="s">
        <v>19</v>
      </c>
      <c r="F98" s="162" t="s">
        <v>1262</v>
      </c>
      <c r="G98" s="168">
        <v>194640</v>
      </c>
      <c r="H98" s="190" t="s">
        <v>1263</v>
      </c>
      <c r="I98" s="190" t="s">
        <v>1626</v>
      </c>
      <c r="J98" s="170">
        <v>89240</v>
      </c>
      <c r="K98" s="207"/>
      <c r="L98" s="207"/>
      <c r="M98" s="207"/>
      <c r="N98" s="207"/>
      <c r="O98" s="207"/>
      <c r="P98" s="207"/>
      <c r="Q98" s="207"/>
      <c r="R98" s="207"/>
    </row>
    <row r="99" spans="1:18" s="164" customFormat="1" ht="54.95" customHeight="1" x14ac:dyDescent="0.2">
      <c r="A99" s="166">
        <v>2016</v>
      </c>
      <c r="B99" s="166" t="s">
        <v>1662</v>
      </c>
      <c r="C99" s="160" t="s">
        <v>4</v>
      </c>
      <c r="D99" s="161" t="s">
        <v>1481</v>
      </c>
      <c r="E99" s="161" t="s">
        <v>38</v>
      </c>
      <c r="F99" s="162" t="s">
        <v>1265</v>
      </c>
      <c r="G99" s="153">
        <v>6040344</v>
      </c>
      <c r="H99" s="153" t="s">
        <v>1266</v>
      </c>
      <c r="I99" s="153" t="s">
        <v>1267</v>
      </c>
      <c r="J99" s="163">
        <v>40622</v>
      </c>
    </row>
    <row r="100" spans="1:18" s="164" customFormat="1" ht="54.95" customHeight="1" x14ac:dyDescent="0.2">
      <c r="A100" s="166">
        <v>2016</v>
      </c>
      <c r="B100" s="166" t="s">
        <v>1662</v>
      </c>
      <c r="C100" s="160" t="s">
        <v>1078</v>
      </c>
      <c r="D100" s="167" t="s">
        <v>51</v>
      </c>
      <c r="E100" s="161" t="s">
        <v>19</v>
      </c>
      <c r="F100" s="162" t="s">
        <v>994</v>
      </c>
      <c r="G100" s="153" t="s">
        <v>995</v>
      </c>
      <c r="H100" s="153" t="s">
        <v>996</v>
      </c>
      <c r="I100" s="153" t="s">
        <v>1844</v>
      </c>
      <c r="J100" s="189">
        <v>359525</v>
      </c>
      <c r="K100" s="180"/>
      <c r="L100" s="180"/>
      <c r="M100" s="180"/>
      <c r="N100" s="180"/>
      <c r="O100" s="180"/>
      <c r="P100" s="180"/>
      <c r="Q100" s="180"/>
      <c r="R100" s="180"/>
    </row>
    <row r="101" spans="1:18" s="164" customFormat="1" ht="54.95" customHeight="1" x14ac:dyDescent="0.2">
      <c r="A101" s="166">
        <v>2016</v>
      </c>
      <c r="B101" s="166" t="s">
        <v>1662</v>
      </c>
      <c r="C101" s="160" t="s">
        <v>4</v>
      </c>
      <c r="D101" s="161" t="s">
        <v>1481</v>
      </c>
      <c r="E101" s="161" t="s">
        <v>38</v>
      </c>
      <c r="F101" s="162" t="s">
        <v>91</v>
      </c>
      <c r="G101" s="153" t="s">
        <v>1900</v>
      </c>
      <c r="H101" s="153" t="s">
        <v>339</v>
      </c>
      <c r="I101" s="153" t="s">
        <v>1712</v>
      </c>
      <c r="J101" s="163">
        <v>201485</v>
      </c>
    </row>
    <row r="102" spans="1:18" s="164" customFormat="1" ht="62.25" customHeight="1" x14ac:dyDescent="0.2">
      <c r="A102" s="166">
        <v>2016</v>
      </c>
      <c r="B102" s="166" t="s">
        <v>1662</v>
      </c>
      <c r="C102" s="160" t="s">
        <v>1078</v>
      </c>
      <c r="D102" s="161" t="s">
        <v>1481</v>
      </c>
      <c r="E102" s="161" t="s">
        <v>24</v>
      </c>
      <c r="F102" s="162" t="s">
        <v>1797</v>
      </c>
      <c r="G102" s="153" t="s">
        <v>1798</v>
      </c>
      <c r="H102" s="153" t="s">
        <v>736</v>
      </c>
      <c r="I102" s="153" t="s">
        <v>1799</v>
      </c>
      <c r="J102" s="163">
        <v>14622</v>
      </c>
    </row>
    <row r="103" spans="1:18" s="164" customFormat="1" ht="54.95" customHeight="1" x14ac:dyDescent="0.2">
      <c r="A103" s="166">
        <v>2016</v>
      </c>
      <c r="B103" s="166" t="s">
        <v>1662</v>
      </c>
      <c r="C103" s="160" t="s">
        <v>8</v>
      </c>
      <c r="D103" s="161" t="s">
        <v>1481</v>
      </c>
      <c r="E103" s="161" t="s">
        <v>1167</v>
      </c>
      <c r="F103" s="162" t="s">
        <v>1789</v>
      </c>
      <c r="G103" s="181" t="s">
        <v>1790</v>
      </c>
      <c r="H103" s="181" t="s">
        <v>1791</v>
      </c>
      <c r="I103" s="181" t="s">
        <v>1792</v>
      </c>
      <c r="J103" s="163">
        <v>20871</v>
      </c>
      <c r="K103" s="180"/>
      <c r="L103" s="180"/>
      <c r="M103" s="180"/>
      <c r="N103" s="180"/>
      <c r="O103" s="180"/>
      <c r="P103" s="180"/>
      <c r="Q103" s="180"/>
      <c r="R103" s="180"/>
    </row>
    <row r="104" spans="1:18" s="164" customFormat="1" ht="54.95" customHeight="1" x14ac:dyDescent="0.2">
      <c r="A104" s="166">
        <v>2016</v>
      </c>
      <c r="B104" s="166" t="s">
        <v>1480</v>
      </c>
      <c r="C104" s="160" t="s">
        <v>1078</v>
      </c>
      <c r="D104" s="167" t="s">
        <v>53</v>
      </c>
      <c r="E104" s="161" t="s">
        <v>993</v>
      </c>
      <c r="F104" s="162" t="s">
        <v>1890</v>
      </c>
      <c r="G104" s="153" t="s">
        <v>1648</v>
      </c>
      <c r="H104" s="153" t="s">
        <v>638</v>
      </c>
      <c r="I104" s="153" t="s">
        <v>1649</v>
      </c>
      <c r="J104" s="174">
        <v>4269</v>
      </c>
      <c r="K104" s="155"/>
      <c r="L104" s="155"/>
      <c r="M104" s="155"/>
      <c r="N104" s="155"/>
      <c r="O104" s="155"/>
      <c r="P104" s="155"/>
      <c r="Q104" s="155"/>
      <c r="R104" s="155"/>
    </row>
    <row r="105" spans="1:18" s="164" customFormat="1" ht="54.95" customHeight="1" x14ac:dyDescent="0.2">
      <c r="A105" s="166">
        <v>2016</v>
      </c>
      <c r="B105" s="166" t="s">
        <v>1480</v>
      </c>
      <c r="C105" s="160" t="s">
        <v>3</v>
      </c>
      <c r="D105" s="167" t="s">
        <v>0</v>
      </c>
      <c r="E105" s="161" t="s">
        <v>1273</v>
      </c>
      <c r="F105" s="162" t="s">
        <v>1565</v>
      </c>
      <c r="G105" s="167">
        <v>3541545</v>
      </c>
      <c r="H105" s="199" t="s">
        <v>1566</v>
      </c>
      <c r="I105" s="199" t="s">
        <v>1567</v>
      </c>
      <c r="J105" s="191">
        <f>36640+12213</f>
        <v>48853</v>
      </c>
      <c r="K105" s="177"/>
      <c r="L105" s="177"/>
      <c r="M105" s="177"/>
      <c r="N105" s="177"/>
      <c r="O105" s="177"/>
      <c r="P105" s="177"/>
      <c r="Q105" s="177"/>
      <c r="R105" s="177"/>
    </row>
    <row r="106" spans="1:18" s="164" customFormat="1" ht="54.95" customHeight="1" x14ac:dyDescent="0.2">
      <c r="A106" s="166">
        <v>2016</v>
      </c>
      <c r="B106" s="166" t="s">
        <v>1662</v>
      </c>
      <c r="C106" s="160" t="s">
        <v>1078</v>
      </c>
      <c r="D106" s="161" t="s">
        <v>1481</v>
      </c>
      <c r="E106" s="161" t="s">
        <v>24</v>
      </c>
      <c r="F106" s="162" t="s">
        <v>1800</v>
      </c>
      <c r="G106" s="153" t="s">
        <v>1801</v>
      </c>
      <c r="H106" s="153" t="s">
        <v>1802</v>
      </c>
      <c r="I106" s="153" t="s">
        <v>1803</v>
      </c>
      <c r="J106" s="163">
        <v>2850</v>
      </c>
    </row>
    <row r="107" spans="1:18" s="164" customFormat="1" ht="54.95" customHeight="1" x14ac:dyDescent="0.2">
      <c r="A107" s="166">
        <v>2016</v>
      </c>
      <c r="B107" s="166" t="s">
        <v>1480</v>
      </c>
      <c r="C107" s="160" t="s">
        <v>1078</v>
      </c>
      <c r="D107" s="167" t="s">
        <v>0</v>
      </c>
      <c r="E107" s="161" t="s">
        <v>33</v>
      </c>
      <c r="F107" s="162" t="s">
        <v>1596</v>
      </c>
      <c r="G107" s="161" t="s">
        <v>59</v>
      </c>
      <c r="H107" s="169" t="s">
        <v>145</v>
      </c>
      <c r="I107" s="169" t="s">
        <v>1595</v>
      </c>
      <c r="J107" s="170">
        <v>22983</v>
      </c>
      <c r="K107" s="177"/>
      <c r="L107" s="177"/>
      <c r="M107" s="177"/>
      <c r="N107" s="177"/>
      <c r="O107" s="177"/>
      <c r="P107" s="177"/>
      <c r="Q107" s="177"/>
      <c r="R107" s="177"/>
    </row>
    <row r="108" spans="1:18" s="164" customFormat="1" ht="54.95" customHeight="1" x14ac:dyDescent="0.2">
      <c r="A108" s="166">
        <v>2016</v>
      </c>
      <c r="B108" s="166" t="s">
        <v>1480</v>
      </c>
      <c r="C108" s="160" t="s">
        <v>45</v>
      </c>
      <c r="D108" s="167" t="s">
        <v>0</v>
      </c>
      <c r="E108" s="161" t="s">
        <v>92</v>
      </c>
      <c r="F108" s="162" t="s">
        <v>1291</v>
      </c>
      <c r="G108" s="198">
        <v>6042136</v>
      </c>
      <c r="H108" s="199" t="s">
        <v>103</v>
      </c>
      <c r="I108" s="199" t="s">
        <v>1292</v>
      </c>
      <c r="J108" s="170">
        <v>2964</v>
      </c>
      <c r="K108" s="197"/>
      <c r="L108" s="197"/>
      <c r="M108" s="197"/>
      <c r="N108" s="197"/>
      <c r="O108" s="197"/>
      <c r="P108" s="197"/>
      <c r="Q108" s="197"/>
      <c r="R108" s="197"/>
    </row>
    <row r="109" spans="1:18" s="164" customFormat="1" ht="54.95" customHeight="1" x14ac:dyDescent="0.2">
      <c r="A109" s="166">
        <v>2016</v>
      </c>
      <c r="B109" s="166" t="s">
        <v>1480</v>
      </c>
      <c r="C109" s="160" t="s">
        <v>45</v>
      </c>
      <c r="D109" s="167" t="s">
        <v>0</v>
      </c>
      <c r="E109" s="161" t="s">
        <v>12</v>
      </c>
      <c r="F109" s="162" t="s">
        <v>1585</v>
      </c>
      <c r="G109" s="198">
        <v>6043244</v>
      </c>
      <c r="H109" s="199" t="s">
        <v>103</v>
      </c>
      <c r="I109" s="199" t="s">
        <v>1586</v>
      </c>
      <c r="J109" s="170">
        <v>194695</v>
      </c>
      <c r="K109" s="197"/>
      <c r="L109" s="197"/>
      <c r="M109" s="197"/>
      <c r="N109" s="197"/>
      <c r="O109" s="197"/>
      <c r="P109" s="197"/>
      <c r="Q109" s="197"/>
      <c r="R109" s="197"/>
    </row>
    <row r="110" spans="1:18" s="164" customFormat="1" ht="54.95" customHeight="1" x14ac:dyDescent="0.2">
      <c r="A110" s="166">
        <v>2016</v>
      </c>
      <c r="B110" s="166" t="s">
        <v>1662</v>
      </c>
      <c r="C110" s="160" t="s">
        <v>4</v>
      </c>
      <c r="D110" s="161" t="s">
        <v>1481</v>
      </c>
      <c r="E110" s="161" t="s">
        <v>38</v>
      </c>
      <c r="F110" s="162" t="s">
        <v>1719</v>
      </c>
      <c r="G110" s="153">
        <v>6043540</v>
      </c>
      <c r="H110" s="153" t="s">
        <v>1297</v>
      </c>
      <c r="I110" s="153" t="s">
        <v>1720</v>
      </c>
      <c r="J110" s="163">
        <v>226394</v>
      </c>
    </row>
    <row r="111" spans="1:18" s="164" customFormat="1" ht="54.95" customHeight="1" x14ac:dyDescent="0.2">
      <c r="A111" s="166">
        <v>2016</v>
      </c>
      <c r="B111" s="166" t="s">
        <v>1662</v>
      </c>
      <c r="C111" s="160" t="s">
        <v>4</v>
      </c>
      <c r="D111" s="161" t="s">
        <v>1481</v>
      </c>
      <c r="E111" s="161" t="s">
        <v>965</v>
      </c>
      <c r="F111" s="162" t="s">
        <v>1296</v>
      </c>
      <c r="G111" s="172">
        <v>6042040</v>
      </c>
      <c r="H111" s="153" t="s">
        <v>1297</v>
      </c>
      <c r="I111" s="153" t="s">
        <v>1746</v>
      </c>
      <c r="J111" s="163">
        <v>309499</v>
      </c>
    </row>
    <row r="112" spans="1:18" s="164" customFormat="1" ht="64.5" customHeight="1" x14ac:dyDescent="0.2">
      <c r="A112" s="166">
        <v>2016</v>
      </c>
      <c r="B112" s="166" t="s">
        <v>1662</v>
      </c>
      <c r="C112" s="160" t="s">
        <v>4</v>
      </c>
      <c r="D112" s="161" t="s">
        <v>1481</v>
      </c>
      <c r="E112" s="161" t="s">
        <v>965</v>
      </c>
      <c r="F112" s="162" t="s">
        <v>1155</v>
      </c>
      <c r="G112" s="172">
        <v>6040954</v>
      </c>
      <c r="H112" s="153" t="s">
        <v>1297</v>
      </c>
      <c r="I112" s="178" t="s">
        <v>1762</v>
      </c>
      <c r="J112" s="163">
        <v>95946</v>
      </c>
    </row>
    <row r="113" spans="1:18" s="164" customFormat="1" ht="54.95" customHeight="1" x14ac:dyDescent="0.25">
      <c r="A113" s="166">
        <v>2016</v>
      </c>
      <c r="B113" s="166" t="s">
        <v>1480</v>
      </c>
      <c r="C113" s="160" t="s">
        <v>1078</v>
      </c>
      <c r="D113" s="167" t="s">
        <v>0</v>
      </c>
      <c r="E113" s="161" t="s">
        <v>56</v>
      </c>
      <c r="F113" s="162" t="s">
        <v>1295</v>
      </c>
      <c r="G113" s="168">
        <v>3539846</v>
      </c>
      <c r="H113" s="169" t="s">
        <v>1621</v>
      </c>
      <c r="I113" s="169" t="s">
        <v>1622</v>
      </c>
      <c r="J113" s="170">
        <v>560</v>
      </c>
      <c r="K113" s="171"/>
      <c r="L113" s="171"/>
      <c r="M113" s="171"/>
      <c r="N113" s="171"/>
      <c r="O113" s="171"/>
      <c r="P113" s="171"/>
      <c r="Q113" s="171"/>
      <c r="R113" s="171"/>
    </row>
    <row r="114" spans="1:18" s="164" customFormat="1" ht="54.95" customHeight="1" x14ac:dyDescent="0.25">
      <c r="A114" s="166">
        <v>2016</v>
      </c>
      <c r="B114" s="166" t="s">
        <v>1480</v>
      </c>
      <c r="C114" s="160" t="s">
        <v>3</v>
      </c>
      <c r="D114" s="167" t="s">
        <v>0</v>
      </c>
      <c r="E114" s="161" t="s">
        <v>559</v>
      </c>
      <c r="F114" s="162" t="s">
        <v>1295</v>
      </c>
      <c r="G114" s="161">
        <v>3531725</v>
      </c>
      <c r="H114" s="169" t="s">
        <v>1302</v>
      </c>
      <c r="I114" s="190" t="s">
        <v>1550</v>
      </c>
      <c r="J114" s="196">
        <v>11499</v>
      </c>
      <c r="K114" s="165"/>
      <c r="L114" s="165"/>
      <c r="M114" s="165"/>
      <c r="N114" s="165"/>
      <c r="O114" s="165"/>
      <c r="P114" s="165"/>
      <c r="Q114" s="165"/>
      <c r="R114" s="165"/>
    </row>
    <row r="115" spans="1:18" s="164" customFormat="1" ht="54.95" customHeight="1" x14ac:dyDescent="0.2">
      <c r="A115" s="166">
        <v>2016</v>
      </c>
      <c r="B115" s="166" t="s">
        <v>1480</v>
      </c>
      <c r="C115" s="160" t="s">
        <v>1078</v>
      </c>
      <c r="D115" s="161" t="s">
        <v>1481</v>
      </c>
      <c r="E115" s="161" t="s">
        <v>33</v>
      </c>
      <c r="F115" s="162"/>
      <c r="G115" s="153"/>
      <c r="H115" s="153" t="s">
        <v>1532</v>
      </c>
      <c r="I115" s="153" t="s">
        <v>1533</v>
      </c>
      <c r="J115" s="163">
        <v>4538</v>
      </c>
      <c r="K115" s="177"/>
      <c r="L115" s="177"/>
      <c r="M115" s="177"/>
      <c r="N115" s="177"/>
      <c r="O115" s="177"/>
      <c r="P115" s="177"/>
      <c r="Q115" s="177"/>
      <c r="R115" s="177"/>
    </row>
    <row r="116" spans="1:18" s="164" customFormat="1" ht="54.95" customHeight="1" x14ac:dyDescent="0.2">
      <c r="A116" s="166">
        <v>2016</v>
      </c>
      <c r="B116" s="166" t="s">
        <v>1662</v>
      </c>
      <c r="C116" s="160" t="s">
        <v>4</v>
      </c>
      <c r="D116" s="161" t="s">
        <v>1481</v>
      </c>
      <c r="E116" s="161" t="s">
        <v>38</v>
      </c>
      <c r="F116" s="162" t="s">
        <v>1676</v>
      </c>
      <c r="G116" s="153">
        <v>3543985</v>
      </c>
      <c r="H116" s="178" t="s">
        <v>1313</v>
      </c>
      <c r="I116" s="153" t="s">
        <v>1677</v>
      </c>
      <c r="J116" s="163">
        <v>8087</v>
      </c>
    </row>
    <row r="117" spans="1:18" s="164" customFormat="1" ht="54.95" customHeight="1" x14ac:dyDescent="0.2">
      <c r="A117" s="166">
        <v>2016</v>
      </c>
      <c r="B117" s="166" t="s">
        <v>1662</v>
      </c>
      <c r="C117" s="160" t="s">
        <v>4</v>
      </c>
      <c r="D117" s="161" t="s">
        <v>1481</v>
      </c>
      <c r="E117" s="161" t="s">
        <v>38</v>
      </c>
      <c r="F117" s="162" t="s">
        <v>1308</v>
      </c>
      <c r="G117" s="153">
        <v>3534912</v>
      </c>
      <c r="H117" s="178" t="s">
        <v>1313</v>
      </c>
      <c r="I117" s="153" t="s">
        <v>1678</v>
      </c>
      <c r="J117" s="163">
        <v>3974</v>
      </c>
    </row>
    <row r="118" spans="1:18" s="164" customFormat="1" ht="54.95" customHeight="1" x14ac:dyDescent="0.2">
      <c r="A118" s="166">
        <v>2016</v>
      </c>
      <c r="B118" s="166" t="s">
        <v>1480</v>
      </c>
      <c r="C118" s="160" t="s">
        <v>8</v>
      </c>
      <c r="D118" s="161" t="s">
        <v>1481</v>
      </c>
      <c r="E118" s="168" t="s">
        <v>722</v>
      </c>
      <c r="F118" s="162" t="s">
        <v>1522</v>
      </c>
      <c r="G118" s="153">
        <v>6042134</v>
      </c>
      <c r="H118" s="178" t="s">
        <v>1313</v>
      </c>
      <c r="I118" s="178" t="s">
        <v>1523</v>
      </c>
      <c r="J118" s="163">
        <v>49537</v>
      </c>
      <c r="K118" s="177"/>
      <c r="L118" s="177"/>
      <c r="M118" s="177"/>
      <c r="N118" s="177"/>
      <c r="O118" s="177"/>
      <c r="P118" s="177"/>
      <c r="Q118" s="177"/>
      <c r="R118" s="177"/>
    </row>
    <row r="119" spans="1:18" s="164" customFormat="1" ht="54.95" customHeight="1" x14ac:dyDescent="0.2">
      <c r="A119" s="166">
        <v>2016</v>
      </c>
      <c r="B119" s="166" t="s">
        <v>1662</v>
      </c>
      <c r="C119" s="160" t="s">
        <v>4</v>
      </c>
      <c r="D119" s="161" t="s">
        <v>1481</v>
      </c>
      <c r="E119" s="161" t="s">
        <v>38</v>
      </c>
      <c r="F119" s="162" t="s">
        <v>1695</v>
      </c>
      <c r="G119" s="153">
        <v>6041576</v>
      </c>
      <c r="H119" s="153" t="s">
        <v>218</v>
      </c>
      <c r="I119" s="153" t="s">
        <v>1696</v>
      </c>
      <c r="J119" s="163">
        <v>11492</v>
      </c>
    </row>
    <row r="120" spans="1:18" s="164" customFormat="1" ht="68.25" customHeight="1" x14ac:dyDescent="0.2">
      <c r="A120" s="166">
        <v>2016</v>
      </c>
      <c r="B120" s="166" t="s">
        <v>1480</v>
      </c>
      <c r="C120" s="160" t="s">
        <v>8</v>
      </c>
      <c r="D120" s="167" t="s">
        <v>53</v>
      </c>
      <c r="E120" s="168" t="s">
        <v>985</v>
      </c>
      <c r="F120" s="162" t="s">
        <v>1631</v>
      </c>
      <c r="G120" s="172">
        <v>9010952</v>
      </c>
      <c r="H120" s="181" t="s">
        <v>1632</v>
      </c>
      <c r="I120" s="181" t="s">
        <v>1633</v>
      </c>
      <c r="J120" s="210">
        <v>10721</v>
      </c>
      <c r="K120" s="197"/>
      <c r="L120" s="197"/>
      <c r="M120" s="197"/>
      <c r="N120" s="197"/>
      <c r="O120" s="197"/>
      <c r="P120" s="197"/>
      <c r="Q120" s="197"/>
      <c r="R120" s="197"/>
    </row>
    <row r="121" spans="1:18" s="164" customFormat="1" ht="62.25" customHeight="1" x14ac:dyDescent="0.2">
      <c r="A121" s="166">
        <v>2016</v>
      </c>
      <c r="B121" s="166" t="s">
        <v>1480</v>
      </c>
      <c r="C121" s="160" t="s">
        <v>8</v>
      </c>
      <c r="D121" s="167" t="s">
        <v>53</v>
      </c>
      <c r="E121" s="161" t="s">
        <v>1191</v>
      </c>
      <c r="F121" s="162" t="s">
        <v>1891</v>
      </c>
      <c r="G121" s="153" t="s">
        <v>1901</v>
      </c>
      <c r="H121" s="181" t="s">
        <v>1632</v>
      </c>
      <c r="I121" s="181" t="s">
        <v>1875</v>
      </c>
      <c r="J121" s="182">
        <v>3707</v>
      </c>
      <c r="K121" s="183"/>
      <c r="L121" s="183"/>
      <c r="M121" s="183"/>
      <c r="N121" s="183"/>
      <c r="O121" s="183"/>
      <c r="P121" s="183"/>
      <c r="Q121" s="183"/>
      <c r="R121" s="183"/>
    </row>
    <row r="122" spans="1:18" s="164" customFormat="1" ht="75" customHeight="1" x14ac:dyDescent="0.2">
      <c r="A122" s="166">
        <v>2016</v>
      </c>
      <c r="B122" s="166" t="s">
        <v>1480</v>
      </c>
      <c r="C122" s="160" t="s">
        <v>4</v>
      </c>
      <c r="D122" s="161" t="s">
        <v>1481</v>
      </c>
      <c r="E122" s="161" t="s">
        <v>38</v>
      </c>
      <c r="F122" s="162" t="s">
        <v>1316</v>
      </c>
      <c r="G122" s="172">
        <v>6041622</v>
      </c>
      <c r="H122" s="178" t="s">
        <v>1317</v>
      </c>
      <c r="I122" s="178" t="s">
        <v>1493</v>
      </c>
      <c r="J122" s="163">
        <v>29632</v>
      </c>
      <c r="K122" s="177"/>
      <c r="L122" s="177"/>
      <c r="M122" s="177"/>
      <c r="N122" s="177"/>
      <c r="O122" s="177"/>
      <c r="P122" s="177"/>
      <c r="Q122" s="177"/>
      <c r="R122" s="177"/>
    </row>
    <row r="123" spans="1:18" s="164" customFormat="1" ht="63.75" customHeight="1" x14ac:dyDescent="0.2">
      <c r="A123" s="166">
        <v>2016</v>
      </c>
      <c r="B123" s="166" t="s">
        <v>1480</v>
      </c>
      <c r="C123" s="160" t="s">
        <v>1078</v>
      </c>
      <c r="D123" s="167" t="s">
        <v>53</v>
      </c>
      <c r="E123" s="161" t="s">
        <v>821</v>
      </c>
      <c r="F123" s="162" t="s">
        <v>1650</v>
      </c>
      <c r="G123" s="153" t="s">
        <v>1651</v>
      </c>
      <c r="H123" s="153" t="s">
        <v>1652</v>
      </c>
      <c r="I123" s="153" t="s">
        <v>1653</v>
      </c>
      <c r="J123" s="174">
        <v>2020</v>
      </c>
      <c r="K123" s="155"/>
      <c r="L123" s="155"/>
      <c r="M123" s="155"/>
      <c r="N123" s="155"/>
      <c r="O123" s="155"/>
      <c r="P123" s="155"/>
      <c r="Q123" s="155"/>
      <c r="R123" s="155"/>
    </row>
    <row r="124" spans="1:18" s="164" customFormat="1" ht="42.75" customHeight="1" x14ac:dyDescent="0.2">
      <c r="A124" s="166">
        <v>2016</v>
      </c>
      <c r="B124" s="166" t="s">
        <v>1662</v>
      </c>
      <c r="C124" s="160" t="s">
        <v>4</v>
      </c>
      <c r="D124" s="161" t="s">
        <v>1481</v>
      </c>
      <c r="E124" s="161" t="s">
        <v>965</v>
      </c>
      <c r="F124" s="162" t="s">
        <v>1763</v>
      </c>
      <c r="G124" s="172" t="s">
        <v>1684</v>
      </c>
      <c r="H124" s="178" t="s">
        <v>1764</v>
      </c>
      <c r="I124" s="178" t="s">
        <v>1765</v>
      </c>
      <c r="J124" s="163">
        <v>59251</v>
      </c>
    </row>
    <row r="125" spans="1:18" s="164" customFormat="1" ht="57.75" customHeight="1" x14ac:dyDescent="0.25">
      <c r="A125" s="166">
        <v>2016</v>
      </c>
      <c r="B125" s="166" t="s">
        <v>1480</v>
      </c>
      <c r="C125" s="160" t="s">
        <v>3</v>
      </c>
      <c r="D125" s="167" t="s">
        <v>0</v>
      </c>
      <c r="E125" s="168" t="s">
        <v>32</v>
      </c>
      <c r="F125" s="162" t="s">
        <v>1553</v>
      </c>
      <c r="G125" s="161">
        <v>3546381</v>
      </c>
      <c r="H125" s="169" t="s">
        <v>1554</v>
      </c>
      <c r="I125" s="169" t="s">
        <v>1555</v>
      </c>
      <c r="J125" s="170">
        <v>18265</v>
      </c>
      <c r="K125" s="165"/>
      <c r="L125" s="165"/>
      <c r="M125" s="165"/>
      <c r="N125" s="165"/>
      <c r="O125" s="165"/>
      <c r="P125" s="165"/>
      <c r="Q125" s="165"/>
      <c r="R125" s="165"/>
    </row>
    <row r="126" spans="1:18" s="164" customFormat="1" ht="62.25" customHeight="1" x14ac:dyDescent="0.25">
      <c r="A126" s="166">
        <v>2016</v>
      </c>
      <c r="B126" s="166" t="s">
        <v>1480</v>
      </c>
      <c r="C126" s="160" t="s">
        <v>8</v>
      </c>
      <c r="D126" s="161" t="s">
        <v>1481</v>
      </c>
      <c r="E126" s="168" t="s">
        <v>69</v>
      </c>
      <c r="F126" s="162" t="s">
        <v>1529</v>
      </c>
      <c r="G126" s="153"/>
      <c r="H126" s="153" t="s">
        <v>82</v>
      </c>
      <c r="I126" s="181" t="s">
        <v>1530</v>
      </c>
      <c r="J126" s="163">
        <v>1398</v>
      </c>
      <c r="K126" s="165"/>
      <c r="L126" s="165"/>
      <c r="M126" s="165"/>
      <c r="N126" s="165"/>
      <c r="O126" s="165"/>
      <c r="P126" s="165"/>
      <c r="Q126" s="165"/>
      <c r="R126" s="165"/>
    </row>
    <row r="127" spans="1:18" s="164" customFormat="1" ht="46.5" customHeight="1" x14ac:dyDescent="0.25">
      <c r="A127" s="166">
        <v>2016</v>
      </c>
      <c r="B127" s="166" t="s">
        <v>1480</v>
      </c>
      <c r="C127" s="160" t="s">
        <v>1078</v>
      </c>
      <c r="D127" s="167" t="s">
        <v>0</v>
      </c>
      <c r="E127" s="161" t="s">
        <v>993</v>
      </c>
      <c r="F127" s="162" t="s">
        <v>1598</v>
      </c>
      <c r="G127" s="168">
        <v>6041997</v>
      </c>
      <c r="H127" s="153" t="s">
        <v>82</v>
      </c>
      <c r="I127" s="169" t="s">
        <v>1599</v>
      </c>
      <c r="J127" s="170">
        <v>9438</v>
      </c>
      <c r="K127" s="165"/>
      <c r="L127" s="165"/>
      <c r="M127" s="165"/>
      <c r="N127" s="165"/>
      <c r="O127" s="165"/>
      <c r="P127" s="165"/>
      <c r="Q127" s="165"/>
      <c r="R127" s="165"/>
    </row>
    <row r="128" spans="1:18" s="164" customFormat="1" ht="54.75" customHeight="1" x14ac:dyDescent="0.25">
      <c r="A128" s="166">
        <v>2016</v>
      </c>
      <c r="B128" s="166" t="s">
        <v>1480</v>
      </c>
      <c r="C128" s="160" t="s">
        <v>1078</v>
      </c>
      <c r="D128" s="167" t="s">
        <v>0</v>
      </c>
      <c r="E128" s="161" t="s">
        <v>993</v>
      </c>
      <c r="F128" s="162" t="s">
        <v>1604</v>
      </c>
      <c r="G128" s="168" t="s">
        <v>1902</v>
      </c>
      <c r="H128" s="169" t="s">
        <v>82</v>
      </c>
      <c r="I128" s="169" t="s">
        <v>1605</v>
      </c>
      <c r="J128" s="170">
        <v>5597</v>
      </c>
      <c r="K128" s="165"/>
      <c r="L128" s="165"/>
      <c r="M128" s="165"/>
      <c r="N128" s="165"/>
      <c r="O128" s="165"/>
      <c r="P128" s="165"/>
      <c r="Q128" s="165"/>
      <c r="R128" s="165"/>
    </row>
    <row r="129" spans="1:18" s="164" customFormat="1" ht="51.75" customHeight="1" x14ac:dyDescent="0.2">
      <c r="A129" s="166">
        <v>2016</v>
      </c>
      <c r="B129" s="166" t="s">
        <v>1480</v>
      </c>
      <c r="C129" s="160" t="s">
        <v>1078</v>
      </c>
      <c r="D129" s="167" t="s">
        <v>53</v>
      </c>
      <c r="E129" s="161" t="s">
        <v>993</v>
      </c>
      <c r="F129" s="162" t="s">
        <v>1638</v>
      </c>
      <c r="G129" s="153" t="s">
        <v>1903</v>
      </c>
      <c r="H129" s="153" t="s">
        <v>70</v>
      </c>
      <c r="I129" s="153" t="s">
        <v>1654</v>
      </c>
      <c r="J129" s="174">
        <v>11658</v>
      </c>
      <c r="K129" s="155"/>
      <c r="L129" s="155"/>
      <c r="M129" s="155"/>
      <c r="N129" s="155"/>
      <c r="O129" s="155"/>
      <c r="P129" s="155"/>
      <c r="Q129" s="155"/>
      <c r="R129" s="155"/>
    </row>
    <row r="130" spans="1:18" s="164" customFormat="1" ht="55.5" customHeight="1" x14ac:dyDescent="0.2">
      <c r="A130" s="166">
        <v>2016</v>
      </c>
      <c r="B130" s="166" t="s">
        <v>1662</v>
      </c>
      <c r="C130" s="160" t="s">
        <v>4</v>
      </c>
      <c r="D130" s="161" t="s">
        <v>1481</v>
      </c>
      <c r="E130" s="161" t="s">
        <v>38</v>
      </c>
      <c r="F130" s="162" t="s">
        <v>1324</v>
      </c>
      <c r="G130" s="153">
        <v>6041426</v>
      </c>
      <c r="H130" s="153" t="s">
        <v>1325</v>
      </c>
      <c r="I130" s="153" t="s">
        <v>1693</v>
      </c>
      <c r="J130" s="163">
        <v>174160</v>
      </c>
    </row>
    <row r="131" spans="1:18" s="164" customFormat="1" ht="53.25" customHeight="1" x14ac:dyDescent="0.2">
      <c r="A131" s="166">
        <v>2016</v>
      </c>
      <c r="B131" s="166" t="s">
        <v>1662</v>
      </c>
      <c r="C131" s="160" t="s">
        <v>4</v>
      </c>
      <c r="D131" s="161" t="s">
        <v>1481</v>
      </c>
      <c r="E131" s="161" t="s">
        <v>16</v>
      </c>
      <c r="F131" s="162" t="s">
        <v>1324</v>
      </c>
      <c r="G131" s="153">
        <v>6041426</v>
      </c>
      <c r="H131" s="153" t="s">
        <v>1325</v>
      </c>
      <c r="I131" s="153" t="s">
        <v>1693</v>
      </c>
      <c r="J131" s="200">
        <v>44617</v>
      </c>
    </row>
    <row r="132" spans="1:18" s="164" customFormat="1" ht="39.75" customHeight="1" x14ac:dyDescent="0.25">
      <c r="A132" s="166">
        <v>2016</v>
      </c>
      <c r="B132" s="166" t="s">
        <v>1480</v>
      </c>
      <c r="C132" s="160" t="s">
        <v>1078</v>
      </c>
      <c r="D132" s="167" t="s">
        <v>0</v>
      </c>
      <c r="E132" s="161" t="s">
        <v>993</v>
      </c>
      <c r="F132" s="162" t="s">
        <v>1608</v>
      </c>
      <c r="G132" s="168">
        <v>6043884</v>
      </c>
      <c r="H132" s="169" t="s">
        <v>1609</v>
      </c>
      <c r="I132" s="169" t="s">
        <v>1610</v>
      </c>
      <c r="J132" s="170">
        <v>5449</v>
      </c>
      <c r="K132" s="165"/>
      <c r="L132" s="165"/>
      <c r="M132" s="165"/>
      <c r="N132" s="165"/>
      <c r="O132" s="165"/>
      <c r="P132" s="165"/>
      <c r="Q132" s="165"/>
      <c r="R132" s="165"/>
    </row>
    <row r="133" spans="1:18" s="164" customFormat="1" ht="53.25" customHeight="1" x14ac:dyDescent="0.2">
      <c r="A133" s="166">
        <v>2016</v>
      </c>
      <c r="B133" s="166" t="s">
        <v>1480</v>
      </c>
      <c r="C133" s="160" t="s">
        <v>1078</v>
      </c>
      <c r="D133" s="167" t="s">
        <v>0</v>
      </c>
      <c r="E133" s="161" t="s">
        <v>19</v>
      </c>
      <c r="F133" s="162" t="s">
        <v>1316</v>
      </c>
      <c r="G133" s="161" t="s">
        <v>1327</v>
      </c>
      <c r="H133" s="169" t="s">
        <v>1328</v>
      </c>
      <c r="I133" s="169" t="s">
        <v>1625</v>
      </c>
      <c r="J133" s="170">
        <v>79622</v>
      </c>
      <c r="K133" s="207"/>
      <c r="L133" s="207"/>
      <c r="M133" s="207"/>
      <c r="N133" s="207"/>
      <c r="O133" s="207"/>
      <c r="P133" s="207"/>
      <c r="Q133" s="207"/>
      <c r="R133" s="207"/>
    </row>
    <row r="134" spans="1:18" s="164" customFormat="1" ht="66.75" customHeight="1" x14ac:dyDescent="0.2">
      <c r="A134" s="166">
        <v>2016</v>
      </c>
      <c r="B134" s="166" t="s">
        <v>1662</v>
      </c>
      <c r="C134" s="160" t="s">
        <v>1078</v>
      </c>
      <c r="D134" s="167" t="s">
        <v>0</v>
      </c>
      <c r="E134" s="168" t="s">
        <v>20</v>
      </c>
      <c r="F134" s="162" t="s">
        <v>1340</v>
      </c>
      <c r="G134" s="211" t="s">
        <v>1341</v>
      </c>
      <c r="H134" s="181" t="s">
        <v>83</v>
      </c>
      <c r="I134" s="153" t="s">
        <v>1866</v>
      </c>
      <c r="J134" s="163">
        <v>211248</v>
      </c>
      <c r="K134" s="185"/>
      <c r="L134" s="185"/>
      <c r="M134" s="185"/>
      <c r="N134" s="185"/>
      <c r="O134" s="185"/>
      <c r="P134" s="185"/>
      <c r="Q134" s="185"/>
      <c r="R134" s="185"/>
    </row>
    <row r="135" spans="1:18" s="164" customFormat="1" ht="62.25" customHeight="1" x14ac:dyDescent="0.2">
      <c r="A135" s="166">
        <v>2016</v>
      </c>
      <c r="B135" s="166" t="s">
        <v>1662</v>
      </c>
      <c r="C135" s="160" t="s">
        <v>4</v>
      </c>
      <c r="D135" s="161" t="s">
        <v>1481</v>
      </c>
      <c r="E135" s="161" t="s">
        <v>965</v>
      </c>
      <c r="F135" s="162" t="s">
        <v>1739</v>
      </c>
      <c r="G135" s="172">
        <v>6043136</v>
      </c>
      <c r="H135" s="179" t="s">
        <v>83</v>
      </c>
      <c r="I135" s="178" t="s">
        <v>1747</v>
      </c>
      <c r="J135" s="163">
        <v>200829</v>
      </c>
    </row>
    <row r="136" spans="1:18" s="164" customFormat="1" ht="38.25" customHeight="1" x14ac:dyDescent="0.2">
      <c r="A136" s="166">
        <v>2016</v>
      </c>
      <c r="B136" s="166" t="s">
        <v>1662</v>
      </c>
      <c r="C136" s="160" t="s">
        <v>4</v>
      </c>
      <c r="D136" s="161" t="s">
        <v>1481</v>
      </c>
      <c r="E136" s="161" t="s">
        <v>965</v>
      </c>
      <c r="F136" s="162" t="s">
        <v>1748</v>
      </c>
      <c r="G136" s="172">
        <v>8967735</v>
      </c>
      <c r="H136" s="178" t="s">
        <v>83</v>
      </c>
      <c r="I136" s="178" t="s">
        <v>1749</v>
      </c>
      <c r="J136" s="163">
        <v>5457</v>
      </c>
    </row>
    <row r="137" spans="1:18" s="164" customFormat="1" ht="54.95" customHeight="1" x14ac:dyDescent="0.2">
      <c r="A137" s="166">
        <v>2016</v>
      </c>
      <c r="B137" s="166" t="s">
        <v>1662</v>
      </c>
      <c r="C137" s="160" t="s">
        <v>4</v>
      </c>
      <c r="D137" s="161" t="s">
        <v>1481</v>
      </c>
      <c r="E137" s="161" t="s">
        <v>965</v>
      </c>
      <c r="F137" s="162" t="s">
        <v>1750</v>
      </c>
      <c r="G137" s="172">
        <v>6041869</v>
      </c>
      <c r="H137" s="179" t="s">
        <v>83</v>
      </c>
      <c r="I137" s="178" t="s">
        <v>1751</v>
      </c>
      <c r="J137" s="163">
        <v>551426</v>
      </c>
    </row>
    <row r="138" spans="1:18" s="164" customFormat="1" ht="64.5" customHeight="1" x14ac:dyDescent="0.2">
      <c r="A138" s="166">
        <v>2016</v>
      </c>
      <c r="B138" s="166" t="s">
        <v>1662</v>
      </c>
      <c r="C138" s="160" t="s">
        <v>4</v>
      </c>
      <c r="D138" s="161" t="s">
        <v>1481</v>
      </c>
      <c r="E138" s="161" t="s">
        <v>965</v>
      </c>
      <c r="F138" s="162" t="s">
        <v>1752</v>
      </c>
      <c r="G138" s="172">
        <v>6043078</v>
      </c>
      <c r="H138" s="179" t="s">
        <v>83</v>
      </c>
      <c r="I138" s="178" t="s">
        <v>1753</v>
      </c>
      <c r="J138" s="163">
        <v>821660</v>
      </c>
    </row>
    <row r="139" spans="1:18" s="164" customFormat="1" ht="54.95" customHeight="1" x14ac:dyDescent="0.2">
      <c r="A139" s="166">
        <v>2016</v>
      </c>
      <c r="B139" s="166" t="s">
        <v>1662</v>
      </c>
      <c r="C139" s="160" t="s">
        <v>4</v>
      </c>
      <c r="D139" s="161" t="s">
        <v>1481</v>
      </c>
      <c r="E139" s="161" t="s">
        <v>965</v>
      </c>
      <c r="F139" s="162" t="s">
        <v>1766</v>
      </c>
      <c r="G139" s="172">
        <v>6042772</v>
      </c>
      <c r="H139" s="179" t="s">
        <v>83</v>
      </c>
      <c r="I139" s="178" t="s">
        <v>1767</v>
      </c>
      <c r="J139" s="163">
        <v>189745</v>
      </c>
    </row>
    <row r="140" spans="1:18" s="164" customFormat="1" ht="72.75" customHeight="1" x14ac:dyDescent="0.2">
      <c r="A140" s="166">
        <v>2016</v>
      </c>
      <c r="B140" s="166" t="s">
        <v>1662</v>
      </c>
      <c r="C140" s="160" t="s">
        <v>4</v>
      </c>
      <c r="D140" s="161" t="s">
        <v>1481</v>
      </c>
      <c r="E140" s="161" t="s">
        <v>965</v>
      </c>
      <c r="F140" s="162" t="s">
        <v>1768</v>
      </c>
      <c r="G140" s="172">
        <v>6043444</v>
      </c>
      <c r="H140" s="179" t="s">
        <v>83</v>
      </c>
      <c r="I140" s="178" t="s">
        <v>1769</v>
      </c>
      <c r="J140" s="163">
        <v>114980</v>
      </c>
    </row>
    <row r="141" spans="1:18" s="164" customFormat="1" ht="41.25" customHeight="1" x14ac:dyDescent="0.2">
      <c r="A141" s="166">
        <v>2016</v>
      </c>
      <c r="B141" s="166" t="s">
        <v>1662</v>
      </c>
      <c r="C141" s="160" t="s">
        <v>1078</v>
      </c>
      <c r="D141" s="167" t="s">
        <v>51</v>
      </c>
      <c r="E141" s="161" t="s">
        <v>993</v>
      </c>
      <c r="F141" s="162" t="s">
        <v>264</v>
      </c>
      <c r="G141" s="184">
        <v>6034495</v>
      </c>
      <c r="H141" s="153" t="s">
        <v>147</v>
      </c>
      <c r="I141" s="153" t="s">
        <v>1843</v>
      </c>
      <c r="J141" s="163">
        <v>141894</v>
      </c>
    </row>
    <row r="142" spans="1:18" s="164" customFormat="1" ht="56.25" customHeight="1" x14ac:dyDescent="0.2">
      <c r="A142" s="166">
        <v>2016</v>
      </c>
      <c r="B142" s="166" t="s">
        <v>1480</v>
      </c>
      <c r="C142" s="160" t="s">
        <v>45</v>
      </c>
      <c r="D142" s="167" t="s">
        <v>0</v>
      </c>
      <c r="E142" s="161" t="s">
        <v>12</v>
      </c>
      <c r="F142" s="162" t="s">
        <v>1589</v>
      </c>
      <c r="G142" s="198">
        <v>6044460</v>
      </c>
      <c r="H142" s="198" t="s">
        <v>354</v>
      </c>
      <c r="I142" s="199" t="s">
        <v>1590</v>
      </c>
      <c r="J142" s="170">
        <v>8853</v>
      </c>
      <c r="K142" s="197"/>
      <c r="L142" s="197"/>
      <c r="M142" s="197"/>
      <c r="N142" s="197"/>
      <c r="O142" s="197"/>
      <c r="P142" s="197"/>
      <c r="Q142" s="197"/>
      <c r="R142" s="197"/>
    </row>
    <row r="143" spans="1:18" s="164" customFormat="1" ht="57" customHeight="1" x14ac:dyDescent="0.2">
      <c r="A143" s="166">
        <v>2016</v>
      </c>
      <c r="B143" s="166" t="s">
        <v>1662</v>
      </c>
      <c r="C143" s="160" t="s">
        <v>8</v>
      </c>
      <c r="D143" s="167" t="s">
        <v>51</v>
      </c>
      <c r="E143" s="161" t="s">
        <v>2</v>
      </c>
      <c r="F143" s="162" t="s">
        <v>1840</v>
      </c>
      <c r="G143" s="153">
        <v>3539979</v>
      </c>
      <c r="H143" s="153" t="s">
        <v>1889</v>
      </c>
      <c r="I143" s="153" t="s">
        <v>1841</v>
      </c>
      <c r="J143" s="189">
        <v>20352</v>
      </c>
      <c r="K143" s="212"/>
      <c r="L143" s="212"/>
      <c r="M143" s="212"/>
      <c r="N143" s="212"/>
      <c r="O143" s="212"/>
      <c r="P143" s="212"/>
      <c r="Q143" s="212"/>
      <c r="R143" s="212"/>
    </row>
    <row r="144" spans="1:18" s="164" customFormat="1" ht="70.5" customHeight="1" x14ac:dyDescent="0.2">
      <c r="A144" s="166">
        <v>2016</v>
      </c>
      <c r="B144" s="166" t="s">
        <v>1662</v>
      </c>
      <c r="C144" s="160" t="s">
        <v>1078</v>
      </c>
      <c r="D144" s="161" t="s">
        <v>1481</v>
      </c>
      <c r="E144" s="161" t="s">
        <v>19</v>
      </c>
      <c r="F144" s="162" t="s">
        <v>1226</v>
      </c>
      <c r="G144" s="153" t="s">
        <v>1827</v>
      </c>
      <c r="H144" s="153" t="s">
        <v>1889</v>
      </c>
      <c r="I144" s="153" t="s">
        <v>1828</v>
      </c>
      <c r="J144" s="174">
        <v>95541</v>
      </c>
      <c r="K144" s="175"/>
    </row>
    <row r="145" spans="1:18" s="164" customFormat="1" ht="69.95" customHeight="1" x14ac:dyDescent="0.2">
      <c r="A145" s="166">
        <v>2016</v>
      </c>
      <c r="B145" s="166" t="s">
        <v>1662</v>
      </c>
      <c r="C145" s="160" t="s">
        <v>4</v>
      </c>
      <c r="D145" s="161" t="s">
        <v>1481</v>
      </c>
      <c r="E145" s="161" t="s">
        <v>965</v>
      </c>
      <c r="F145" s="162" t="s">
        <v>1585</v>
      </c>
      <c r="G145" s="172">
        <v>6043243</v>
      </c>
      <c r="H145" s="153" t="s">
        <v>1889</v>
      </c>
      <c r="I145" s="178" t="s">
        <v>1754</v>
      </c>
      <c r="J145" s="163">
        <v>135407</v>
      </c>
    </row>
    <row r="146" spans="1:18" s="164" customFormat="1" ht="69.95" customHeight="1" x14ac:dyDescent="0.2">
      <c r="A146" s="166">
        <v>2016</v>
      </c>
      <c r="B146" s="166" t="s">
        <v>1662</v>
      </c>
      <c r="C146" s="160" t="s">
        <v>4</v>
      </c>
      <c r="D146" s="161" t="s">
        <v>1481</v>
      </c>
      <c r="E146" s="161" t="s">
        <v>965</v>
      </c>
      <c r="F146" s="162" t="s">
        <v>1755</v>
      </c>
      <c r="G146" s="172">
        <v>6043410</v>
      </c>
      <c r="H146" s="153" t="s">
        <v>1889</v>
      </c>
      <c r="I146" s="178" t="s">
        <v>1756</v>
      </c>
      <c r="J146" s="163">
        <v>145871</v>
      </c>
    </row>
    <row r="147" spans="1:18" s="164" customFormat="1" ht="69.95" customHeight="1" x14ac:dyDescent="0.25">
      <c r="A147" s="166">
        <v>2016</v>
      </c>
      <c r="B147" s="166" t="s">
        <v>1480</v>
      </c>
      <c r="C147" s="160" t="s">
        <v>3</v>
      </c>
      <c r="D147" s="161" t="s">
        <v>1481</v>
      </c>
      <c r="E147" s="168" t="s">
        <v>1179</v>
      </c>
      <c r="F147" s="162" t="s">
        <v>1485</v>
      </c>
      <c r="G147" s="181">
        <v>3540922</v>
      </c>
      <c r="H147" s="181" t="s">
        <v>1486</v>
      </c>
      <c r="I147" s="181" t="s">
        <v>1487</v>
      </c>
      <c r="J147" s="201">
        <v>11936</v>
      </c>
      <c r="K147" s="165"/>
      <c r="L147" s="165"/>
      <c r="M147" s="165"/>
      <c r="N147" s="165"/>
      <c r="O147" s="165"/>
      <c r="P147" s="165"/>
      <c r="Q147" s="165"/>
      <c r="R147" s="165"/>
    </row>
    <row r="148" spans="1:18" s="164" customFormat="1" ht="69.95" customHeight="1" x14ac:dyDescent="0.2">
      <c r="A148" s="166">
        <v>2016</v>
      </c>
      <c r="B148" s="166" t="s">
        <v>1480</v>
      </c>
      <c r="C148" s="160" t="s">
        <v>4</v>
      </c>
      <c r="D148" s="161" t="s">
        <v>1481</v>
      </c>
      <c r="E148" s="161" t="s">
        <v>38</v>
      </c>
      <c r="F148" s="162" t="s">
        <v>1499</v>
      </c>
      <c r="G148" s="173">
        <v>6043649</v>
      </c>
      <c r="H148" s="153" t="s">
        <v>1887</v>
      </c>
      <c r="I148" s="178" t="s">
        <v>1500</v>
      </c>
      <c r="J148" s="163">
        <v>5088</v>
      </c>
      <c r="K148" s="177"/>
      <c r="L148" s="177"/>
      <c r="M148" s="177"/>
      <c r="N148" s="177"/>
      <c r="O148" s="177"/>
      <c r="P148" s="177"/>
      <c r="Q148" s="177"/>
      <c r="R148" s="177"/>
    </row>
    <row r="149" spans="1:18" s="164" customFormat="1" ht="69.95" customHeight="1" x14ac:dyDescent="0.2">
      <c r="A149" s="166">
        <v>2016</v>
      </c>
      <c r="B149" s="166" t="s">
        <v>1662</v>
      </c>
      <c r="C149" s="160" t="s">
        <v>4</v>
      </c>
      <c r="D149" s="161" t="s">
        <v>1481</v>
      </c>
      <c r="E149" s="161" t="s">
        <v>38</v>
      </c>
      <c r="F149" s="162" t="s">
        <v>1354</v>
      </c>
      <c r="G149" s="153">
        <v>6041567</v>
      </c>
      <c r="H149" s="153" t="s">
        <v>1887</v>
      </c>
      <c r="I149" s="153" t="s">
        <v>1694</v>
      </c>
      <c r="J149" s="163">
        <v>70489</v>
      </c>
    </row>
    <row r="150" spans="1:18" s="164" customFormat="1" ht="69.95" customHeight="1" x14ac:dyDescent="0.2">
      <c r="A150" s="166">
        <v>2016</v>
      </c>
      <c r="B150" s="166" t="s">
        <v>1662</v>
      </c>
      <c r="C150" s="160" t="s">
        <v>4</v>
      </c>
      <c r="D150" s="161" t="s">
        <v>1481</v>
      </c>
      <c r="E150" s="161" t="s">
        <v>38</v>
      </c>
      <c r="F150" s="162" t="s">
        <v>1721</v>
      </c>
      <c r="G150" s="153">
        <v>3548409</v>
      </c>
      <c r="H150" s="153" t="s">
        <v>1887</v>
      </c>
      <c r="I150" s="153" t="s">
        <v>1722</v>
      </c>
      <c r="J150" s="163">
        <v>26753</v>
      </c>
    </row>
    <row r="151" spans="1:18" s="164" customFormat="1" ht="69.95" customHeight="1" x14ac:dyDescent="0.25">
      <c r="A151" s="166">
        <v>2016</v>
      </c>
      <c r="B151" s="166" t="s">
        <v>1480</v>
      </c>
      <c r="C151" s="160" t="s">
        <v>3</v>
      </c>
      <c r="D151" s="161" t="s">
        <v>1481</v>
      </c>
      <c r="E151" s="168" t="s">
        <v>1179</v>
      </c>
      <c r="F151" s="162" t="s">
        <v>1352</v>
      </c>
      <c r="G151" s="181">
        <v>6040569</v>
      </c>
      <c r="H151" s="153" t="s">
        <v>1887</v>
      </c>
      <c r="I151" s="181" t="s">
        <v>1484</v>
      </c>
      <c r="J151" s="201">
        <v>6153</v>
      </c>
      <c r="K151" s="165"/>
      <c r="L151" s="165"/>
      <c r="M151" s="165"/>
      <c r="N151" s="165"/>
      <c r="O151" s="165"/>
      <c r="P151" s="165"/>
      <c r="Q151" s="165"/>
      <c r="R151" s="165"/>
    </row>
    <row r="152" spans="1:18" s="164" customFormat="1" ht="69.95" customHeight="1" x14ac:dyDescent="0.25">
      <c r="A152" s="166">
        <v>2016</v>
      </c>
      <c r="B152" s="166" t="s">
        <v>1480</v>
      </c>
      <c r="C152" s="160" t="s">
        <v>3</v>
      </c>
      <c r="D152" s="167" t="s">
        <v>0</v>
      </c>
      <c r="E152" s="168" t="s">
        <v>1179</v>
      </c>
      <c r="F152" s="162" t="s">
        <v>1563</v>
      </c>
      <c r="G152" s="167">
        <v>3549043</v>
      </c>
      <c r="H152" s="186" t="s">
        <v>204</v>
      </c>
      <c r="I152" s="186" t="s">
        <v>1564</v>
      </c>
      <c r="J152" s="187">
        <v>20148</v>
      </c>
      <c r="K152" s="165"/>
      <c r="L152" s="165"/>
      <c r="M152" s="165"/>
      <c r="N152" s="165"/>
      <c r="O152" s="165"/>
      <c r="P152" s="165"/>
      <c r="Q152" s="165"/>
      <c r="R152" s="165"/>
    </row>
    <row r="153" spans="1:18" s="164" customFormat="1" ht="74.25" customHeight="1" x14ac:dyDescent="0.2">
      <c r="A153" s="166">
        <v>2016</v>
      </c>
      <c r="B153" s="166" t="s">
        <v>1662</v>
      </c>
      <c r="C153" s="160" t="s">
        <v>4</v>
      </c>
      <c r="D153" s="167" t="s">
        <v>0</v>
      </c>
      <c r="E153" s="168" t="s">
        <v>40</v>
      </c>
      <c r="F153" s="162" t="s">
        <v>1857</v>
      </c>
      <c r="G153" s="153" t="s">
        <v>1858</v>
      </c>
      <c r="H153" s="208" t="s">
        <v>1859</v>
      </c>
      <c r="I153" s="208" t="s">
        <v>1860</v>
      </c>
      <c r="J153" s="163">
        <v>33886</v>
      </c>
      <c r="K153" s="180"/>
      <c r="L153" s="180"/>
      <c r="M153" s="180"/>
      <c r="N153" s="180"/>
      <c r="O153" s="180"/>
      <c r="P153" s="180"/>
      <c r="Q153" s="180"/>
      <c r="R153" s="180"/>
    </row>
    <row r="154" spans="1:18" s="164" customFormat="1" ht="63" customHeight="1" x14ac:dyDescent="0.2">
      <c r="A154" s="166">
        <v>2016</v>
      </c>
      <c r="B154" s="166" t="s">
        <v>1480</v>
      </c>
      <c r="C154" s="160" t="s">
        <v>1078</v>
      </c>
      <c r="D154" s="167" t="s">
        <v>10</v>
      </c>
      <c r="E154" s="161" t="s">
        <v>33</v>
      </c>
      <c r="F154" s="162"/>
      <c r="G154" s="153"/>
      <c r="H154" s="153" t="s">
        <v>1660</v>
      </c>
      <c r="I154" s="153" t="s">
        <v>1661</v>
      </c>
      <c r="J154" s="163">
        <v>6000</v>
      </c>
      <c r="K154" s="197"/>
      <c r="L154" s="197"/>
      <c r="M154" s="197"/>
      <c r="N154" s="197"/>
      <c r="O154" s="197"/>
      <c r="P154" s="197"/>
      <c r="Q154" s="197"/>
      <c r="R154" s="197"/>
    </row>
    <row r="155" spans="1:18" s="164" customFormat="1" ht="39.950000000000003" customHeight="1" x14ac:dyDescent="0.25">
      <c r="A155" s="166">
        <v>2016</v>
      </c>
      <c r="B155" s="166" t="s">
        <v>1480</v>
      </c>
      <c r="C155" s="160" t="s">
        <v>45</v>
      </c>
      <c r="D155" s="167" t="s">
        <v>53</v>
      </c>
      <c r="E155" s="168" t="s">
        <v>69</v>
      </c>
      <c r="F155" s="162" t="s">
        <v>346</v>
      </c>
      <c r="G155" s="181">
        <v>6035311</v>
      </c>
      <c r="H155" s="181" t="s">
        <v>124</v>
      </c>
      <c r="I155" s="181" t="s">
        <v>1634</v>
      </c>
      <c r="J155" s="213">
        <v>71767</v>
      </c>
      <c r="K155" s="171"/>
      <c r="L155" s="171"/>
      <c r="M155" s="171"/>
      <c r="N155" s="171"/>
      <c r="O155" s="171"/>
      <c r="P155" s="171"/>
      <c r="Q155" s="171"/>
      <c r="R155" s="171"/>
    </row>
    <row r="156" spans="1:18" s="164" customFormat="1" ht="51" customHeight="1" x14ac:dyDescent="0.2">
      <c r="A156" s="166">
        <v>2016</v>
      </c>
      <c r="B156" s="166" t="s">
        <v>1480</v>
      </c>
      <c r="C156" s="160" t="s">
        <v>1078</v>
      </c>
      <c r="D156" s="167" t="s">
        <v>53</v>
      </c>
      <c r="E156" s="161" t="s">
        <v>19</v>
      </c>
      <c r="F156" s="162" t="s">
        <v>1360</v>
      </c>
      <c r="G156" s="153" t="s">
        <v>1879</v>
      </c>
      <c r="H156" s="181" t="s">
        <v>124</v>
      </c>
      <c r="I156" s="181" t="s">
        <v>1880</v>
      </c>
      <c r="J156" s="182">
        <v>860330</v>
      </c>
      <c r="K156" s="180"/>
      <c r="L156" s="180"/>
      <c r="M156" s="180"/>
      <c r="N156" s="180"/>
      <c r="O156" s="180"/>
      <c r="P156" s="180"/>
      <c r="Q156" s="180"/>
      <c r="R156" s="180"/>
    </row>
    <row r="157" spans="1:18" s="164" customFormat="1" ht="56.25" customHeight="1" x14ac:dyDescent="0.2">
      <c r="A157" s="166">
        <v>2016</v>
      </c>
      <c r="B157" s="166" t="s">
        <v>1480</v>
      </c>
      <c r="C157" s="160" t="s">
        <v>8</v>
      </c>
      <c r="D157" s="167" t="s">
        <v>53</v>
      </c>
      <c r="E157" s="161" t="s">
        <v>965</v>
      </c>
      <c r="F157" s="162" t="s">
        <v>1628</v>
      </c>
      <c r="G157" s="181">
        <v>6042990</v>
      </c>
      <c r="H157" s="153" t="s">
        <v>1629</v>
      </c>
      <c r="I157" s="181" t="s">
        <v>1630</v>
      </c>
      <c r="J157" s="213">
        <v>508795</v>
      </c>
      <c r="K157" s="197"/>
      <c r="L157" s="197"/>
      <c r="M157" s="197"/>
      <c r="N157" s="197"/>
      <c r="O157" s="197"/>
      <c r="P157" s="197"/>
      <c r="Q157" s="197"/>
      <c r="R157" s="197"/>
    </row>
    <row r="158" spans="1:18" s="164" customFormat="1" ht="45" customHeight="1" x14ac:dyDescent="0.2">
      <c r="A158" s="166">
        <v>2016</v>
      </c>
      <c r="B158" s="166" t="s">
        <v>1662</v>
      </c>
      <c r="C158" s="160" t="s">
        <v>94</v>
      </c>
      <c r="D158" s="167" t="s">
        <v>0</v>
      </c>
      <c r="E158" s="161" t="s">
        <v>1793</v>
      </c>
      <c r="F158" s="162" t="s">
        <v>1371</v>
      </c>
      <c r="G158" s="153">
        <v>6041549</v>
      </c>
      <c r="H158" s="153" t="s">
        <v>1886</v>
      </c>
      <c r="I158" s="153" t="s">
        <v>1861</v>
      </c>
      <c r="J158" s="163">
        <v>47776</v>
      </c>
      <c r="K158" s="175"/>
      <c r="L158" s="175"/>
      <c r="M158" s="175"/>
      <c r="N158" s="180"/>
      <c r="O158" s="180"/>
      <c r="P158" s="180"/>
      <c r="Q158" s="180"/>
      <c r="R158" s="180"/>
    </row>
    <row r="159" spans="1:18" s="164" customFormat="1" ht="75.75" customHeight="1" x14ac:dyDescent="0.2">
      <c r="A159" s="166">
        <v>2016</v>
      </c>
      <c r="B159" s="166" t="s">
        <v>1662</v>
      </c>
      <c r="C159" s="160" t="s">
        <v>4</v>
      </c>
      <c r="D159" s="161" t="s">
        <v>1481</v>
      </c>
      <c r="E159" s="161" t="s">
        <v>965</v>
      </c>
      <c r="F159" s="162" t="s">
        <v>1770</v>
      </c>
      <c r="G159" s="172">
        <v>6042173</v>
      </c>
      <c r="H159" s="153" t="s">
        <v>1886</v>
      </c>
      <c r="I159" s="178" t="s">
        <v>1771</v>
      </c>
      <c r="J159" s="163">
        <v>170666</v>
      </c>
    </row>
    <row r="160" spans="1:18" s="164" customFormat="1" ht="67.5" customHeight="1" x14ac:dyDescent="0.2">
      <c r="A160" s="166">
        <v>2016</v>
      </c>
      <c r="B160" s="166" t="s">
        <v>1480</v>
      </c>
      <c r="C160" s="160" t="s">
        <v>1078</v>
      </c>
      <c r="D160" s="167" t="s">
        <v>53</v>
      </c>
      <c r="E160" s="161" t="s">
        <v>993</v>
      </c>
      <c r="F160" s="162" t="s">
        <v>1892</v>
      </c>
      <c r="G160" s="153" t="s">
        <v>1635</v>
      </c>
      <c r="H160" s="153" t="s">
        <v>1636</v>
      </c>
      <c r="I160" s="153" t="s">
        <v>1637</v>
      </c>
      <c r="J160" s="174">
        <v>247</v>
      </c>
      <c r="K160" s="155"/>
      <c r="L160" s="155"/>
      <c r="M160" s="155"/>
      <c r="N160" s="155"/>
      <c r="O160" s="155"/>
      <c r="P160" s="155"/>
      <c r="Q160" s="155"/>
      <c r="R160" s="155"/>
    </row>
    <row r="161" spans="1:18" s="164" customFormat="1" ht="65.25" customHeight="1" x14ac:dyDescent="0.2">
      <c r="A161" s="166">
        <v>2016</v>
      </c>
      <c r="B161" s="166" t="s">
        <v>1480</v>
      </c>
      <c r="C161" s="160" t="s">
        <v>4</v>
      </c>
      <c r="D161" s="161" t="s">
        <v>1481</v>
      </c>
      <c r="E161" s="161" t="s">
        <v>38</v>
      </c>
      <c r="F161" s="162" t="s">
        <v>1133</v>
      </c>
      <c r="G161" s="172" t="s">
        <v>1502</v>
      </c>
      <c r="H161" s="178" t="s">
        <v>1503</v>
      </c>
      <c r="I161" s="178" t="s">
        <v>1504</v>
      </c>
      <c r="J161" s="163">
        <v>39483</v>
      </c>
      <c r="K161" s="177"/>
      <c r="L161" s="177"/>
      <c r="M161" s="177"/>
      <c r="N161" s="177"/>
      <c r="O161" s="177"/>
      <c r="P161" s="177"/>
      <c r="Q161" s="177"/>
      <c r="R161" s="177"/>
    </row>
    <row r="162" spans="1:18" s="180" customFormat="1" ht="66.75" customHeight="1" x14ac:dyDescent="0.2">
      <c r="A162" s="166">
        <v>2016</v>
      </c>
      <c r="B162" s="166" t="s">
        <v>1480</v>
      </c>
      <c r="C162" s="160" t="s">
        <v>4</v>
      </c>
      <c r="D162" s="167" t="s">
        <v>10</v>
      </c>
      <c r="E162" s="161" t="s">
        <v>38</v>
      </c>
      <c r="F162" s="162" t="s">
        <v>1216</v>
      </c>
      <c r="G162" s="208">
        <v>6042605</v>
      </c>
      <c r="H162" s="153" t="s">
        <v>1687</v>
      </c>
      <c r="I162" s="208" t="s">
        <v>1883</v>
      </c>
      <c r="J162" s="200">
        <v>101481</v>
      </c>
      <c r="K162" s="197"/>
      <c r="L162" s="197"/>
      <c r="M162" s="197"/>
      <c r="N162" s="197"/>
      <c r="O162" s="197"/>
      <c r="P162" s="197"/>
      <c r="Q162" s="197"/>
      <c r="R162" s="197"/>
    </row>
    <row r="163" spans="1:18" s="180" customFormat="1" ht="66.75" customHeight="1" x14ac:dyDescent="0.2">
      <c r="A163" s="166">
        <v>2016</v>
      </c>
      <c r="B163" s="166" t="s">
        <v>1662</v>
      </c>
      <c r="C163" s="160" t="s">
        <v>4</v>
      </c>
      <c r="D163" s="161" t="s">
        <v>1481</v>
      </c>
      <c r="E163" s="161" t="s">
        <v>38</v>
      </c>
      <c r="F163" s="162" t="s">
        <v>1587</v>
      </c>
      <c r="G163" s="153">
        <v>6044174</v>
      </c>
      <c r="H163" s="153" t="s">
        <v>1687</v>
      </c>
      <c r="I163" s="153" t="s">
        <v>1688</v>
      </c>
      <c r="J163" s="163">
        <v>59518</v>
      </c>
      <c r="K163" s="164"/>
      <c r="L163" s="164"/>
      <c r="M163" s="164"/>
      <c r="N163" s="164"/>
      <c r="O163" s="164"/>
      <c r="P163" s="164"/>
      <c r="Q163" s="164"/>
      <c r="R163" s="164"/>
    </row>
    <row r="164" spans="1:18" s="180" customFormat="1" ht="66.75" customHeight="1" x14ac:dyDescent="0.2">
      <c r="A164" s="166">
        <v>2016</v>
      </c>
      <c r="B164" s="166" t="s">
        <v>1662</v>
      </c>
      <c r="C164" s="160" t="s">
        <v>1078</v>
      </c>
      <c r="D164" s="161" t="s">
        <v>1481</v>
      </c>
      <c r="E164" s="161" t="s">
        <v>33</v>
      </c>
      <c r="F164" s="162"/>
      <c r="G164" s="153"/>
      <c r="H164" s="153" t="s">
        <v>1810</v>
      </c>
      <c r="I164" s="153" t="s">
        <v>1809</v>
      </c>
      <c r="J164" s="163">
        <v>19500</v>
      </c>
      <c r="K164" s="164"/>
      <c r="L164" s="164"/>
      <c r="M164" s="164"/>
      <c r="N164" s="164"/>
      <c r="O164" s="164"/>
      <c r="P164" s="164"/>
      <c r="Q164" s="164"/>
      <c r="R164" s="164"/>
    </row>
    <row r="165" spans="1:18" s="180" customFormat="1" ht="73.5" customHeight="1" x14ac:dyDescent="0.25">
      <c r="A165" s="166">
        <v>2016</v>
      </c>
      <c r="B165" s="166" t="s">
        <v>1480</v>
      </c>
      <c r="C165" s="160" t="s">
        <v>3</v>
      </c>
      <c r="D165" s="167" t="s">
        <v>0</v>
      </c>
      <c r="E165" s="161" t="s">
        <v>22</v>
      </c>
      <c r="F165" s="162" t="s">
        <v>1200</v>
      </c>
      <c r="G165" s="214" t="s">
        <v>1904</v>
      </c>
      <c r="H165" s="186" t="s">
        <v>1375</v>
      </c>
      <c r="I165" s="186" t="s">
        <v>1559</v>
      </c>
      <c r="J165" s="170">
        <f>11830+7250</f>
        <v>19080</v>
      </c>
      <c r="K165" s="165"/>
      <c r="L165" s="165"/>
      <c r="M165" s="165"/>
      <c r="N165" s="165"/>
      <c r="O165" s="165"/>
      <c r="P165" s="165"/>
      <c r="Q165" s="165"/>
      <c r="R165" s="165"/>
    </row>
    <row r="166" spans="1:18" s="180" customFormat="1" ht="76.5" customHeight="1" x14ac:dyDescent="0.2">
      <c r="A166" s="166">
        <v>2016</v>
      </c>
      <c r="B166" s="166" t="s">
        <v>1662</v>
      </c>
      <c r="C166" s="160" t="s">
        <v>8</v>
      </c>
      <c r="D166" s="161" t="s">
        <v>1481</v>
      </c>
      <c r="E166" s="161" t="s">
        <v>135</v>
      </c>
      <c r="F166" s="162" t="s">
        <v>487</v>
      </c>
      <c r="G166" s="181">
        <v>6037971</v>
      </c>
      <c r="H166" s="181" t="s">
        <v>85</v>
      </c>
      <c r="I166" s="181" t="s">
        <v>1788</v>
      </c>
      <c r="J166" s="163">
        <v>119817</v>
      </c>
    </row>
    <row r="167" spans="1:18" s="180" customFormat="1" ht="59.25" customHeight="1" x14ac:dyDescent="0.2">
      <c r="A167" s="166">
        <v>2016</v>
      </c>
      <c r="B167" s="166" t="s">
        <v>1662</v>
      </c>
      <c r="C167" s="160" t="s">
        <v>4</v>
      </c>
      <c r="D167" s="161" t="s">
        <v>1481</v>
      </c>
      <c r="E167" s="161" t="s">
        <v>38</v>
      </c>
      <c r="F167" s="162" t="s">
        <v>1663</v>
      </c>
      <c r="G167" s="153">
        <v>6042869</v>
      </c>
      <c r="H167" s="153" t="s">
        <v>1888</v>
      </c>
      <c r="I167" s="153" t="s">
        <v>1699</v>
      </c>
      <c r="J167" s="163">
        <v>245724</v>
      </c>
      <c r="K167" s="164"/>
      <c r="L167" s="164"/>
      <c r="M167" s="164"/>
      <c r="N167" s="164"/>
      <c r="O167" s="164"/>
      <c r="P167" s="164"/>
      <c r="Q167" s="164"/>
      <c r="R167" s="164"/>
    </row>
    <row r="168" spans="1:18" s="206" customFormat="1" ht="93" customHeight="1" x14ac:dyDescent="0.2">
      <c r="A168" s="166">
        <v>2016</v>
      </c>
      <c r="B168" s="166" t="s">
        <v>1662</v>
      </c>
      <c r="C168" s="160" t="s">
        <v>3</v>
      </c>
      <c r="D168" s="161" t="s">
        <v>1481</v>
      </c>
      <c r="E168" s="161" t="s">
        <v>14</v>
      </c>
      <c r="F168" s="162" t="s">
        <v>1663</v>
      </c>
      <c r="G168" s="153">
        <v>6042869</v>
      </c>
      <c r="H168" s="153" t="s">
        <v>1888</v>
      </c>
      <c r="I168" s="153" t="s">
        <v>1664</v>
      </c>
      <c r="J168" s="163">
        <v>132571</v>
      </c>
      <c r="K168" s="164"/>
      <c r="L168" s="164"/>
      <c r="M168" s="164"/>
      <c r="N168" s="164"/>
      <c r="O168" s="164"/>
      <c r="P168" s="164"/>
      <c r="Q168" s="164"/>
      <c r="R168" s="164"/>
    </row>
    <row r="169" spans="1:18" s="206" customFormat="1" ht="60.75" customHeight="1" x14ac:dyDescent="0.2">
      <c r="A169" s="166">
        <v>2016</v>
      </c>
      <c r="B169" s="166" t="s">
        <v>1480</v>
      </c>
      <c r="C169" s="160" t="s">
        <v>4</v>
      </c>
      <c r="D169" s="161" t="s">
        <v>1481</v>
      </c>
      <c r="E169" s="161" t="s">
        <v>1514</v>
      </c>
      <c r="F169" s="162" t="s">
        <v>1515</v>
      </c>
      <c r="G169" s="208">
        <v>3545892</v>
      </c>
      <c r="H169" s="178" t="s">
        <v>1516</v>
      </c>
      <c r="I169" s="178" t="s">
        <v>1517</v>
      </c>
      <c r="J169" s="215">
        <v>45937</v>
      </c>
      <c r="K169" s="177"/>
      <c r="L169" s="177"/>
      <c r="M169" s="177"/>
      <c r="N169" s="177"/>
      <c r="O169" s="177"/>
      <c r="P169" s="177"/>
      <c r="Q169" s="177"/>
      <c r="R169" s="177"/>
    </row>
    <row r="170" spans="1:18" s="164" customFormat="1" ht="58.5" customHeight="1" x14ac:dyDescent="0.2">
      <c r="A170" s="166">
        <v>2016</v>
      </c>
      <c r="B170" s="166" t="s">
        <v>1662</v>
      </c>
      <c r="C170" s="160" t="s">
        <v>4</v>
      </c>
      <c r="D170" s="161" t="s">
        <v>1481</v>
      </c>
      <c r="E170" s="161" t="s">
        <v>965</v>
      </c>
      <c r="F170" s="162" t="s">
        <v>1757</v>
      </c>
      <c r="G170" s="172" t="s">
        <v>1684</v>
      </c>
      <c r="H170" s="178" t="s">
        <v>1758</v>
      </c>
      <c r="I170" s="178" t="s">
        <v>1759</v>
      </c>
      <c r="J170" s="163">
        <v>3089</v>
      </c>
    </row>
    <row r="171" spans="1:18" s="164" customFormat="1" ht="58.5" customHeight="1" x14ac:dyDescent="0.2">
      <c r="A171" s="166">
        <v>2016</v>
      </c>
      <c r="B171" s="166" t="s">
        <v>1480</v>
      </c>
      <c r="C171" s="160" t="s">
        <v>45</v>
      </c>
      <c r="D171" s="167" t="s">
        <v>0</v>
      </c>
      <c r="E171" s="161" t="s">
        <v>12</v>
      </c>
      <c r="F171" s="162" t="s">
        <v>1556</v>
      </c>
      <c r="G171" s="198">
        <v>6044610</v>
      </c>
      <c r="H171" s="199" t="s">
        <v>1591</v>
      </c>
      <c r="I171" s="199" t="s">
        <v>1592</v>
      </c>
      <c r="J171" s="170">
        <v>8243</v>
      </c>
      <c r="K171" s="197"/>
      <c r="L171" s="197"/>
      <c r="M171" s="197"/>
      <c r="N171" s="197"/>
      <c r="O171" s="197"/>
      <c r="P171" s="197"/>
      <c r="Q171" s="197"/>
      <c r="R171" s="197"/>
    </row>
    <row r="172" spans="1:18" s="164" customFormat="1" ht="57.75" customHeight="1" x14ac:dyDescent="0.25">
      <c r="A172" s="166">
        <v>2016</v>
      </c>
      <c r="B172" s="166" t="s">
        <v>1480</v>
      </c>
      <c r="C172" s="160" t="s">
        <v>1078</v>
      </c>
      <c r="D172" s="167" t="s">
        <v>0</v>
      </c>
      <c r="E172" s="161" t="s">
        <v>993</v>
      </c>
      <c r="F172" s="162" t="s">
        <v>1611</v>
      </c>
      <c r="G172" s="168">
        <v>6043885</v>
      </c>
      <c r="H172" s="169" t="s">
        <v>1612</v>
      </c>
      <c r="I172" s="169" t="s">
        <v>1613</v>
      </c>
      <c r="J172" s="170">
        <v>8078</v>
      </c>
      <c r="K172" s="165"/>
      <c r="L172" s="165"/>
      <c r="M172" s="165"/>
      <c r="N172" s="165"/>
      <c r="O172" s="165"/>
      <c r="P172" s="165"/>
      <c r="Q172" s="165"/>
      <c r="R172" s="165"/>
    </row>
    <row r="173" spans="1:18" s="164" customFormat="1" ht="66.75" customHeight="1" x14ac:dyDescent="0.2">
      <c r="A173" s="166">
        <v>2016</v>
      </c>
      <c r="B173" s="166" t="s">
        <v>1662</v>
      </c>
      <c r="C173" s="160" t="s">
        <v>1078</v>
      </c>
      <c r="D173" s="161" t="s">
        <v>1481</v>
      </c>
      <c r="E173" s="161" t="s">
        <v>33</v>
      </c>
      <c r="F173" s="162"/>
      <c r="G173" s="153"/>
      <c r="H173" s="153" t="s">
        <v>1813</v>
      </c>
      <c r="I173" s="153" t="s">
        <v>1814</v>
      </c>
      <c r="J173" s="163">
        <v>2350</v>
      </c>
    </row>
    <row r="174" spans="1:18" s="164" customFormat="1" ht="54" customHeight="1" x14ac:dyDescent="0.2">
      <c r="A174" s="166">
        <v>2016</v>
      </c>
      <c r="B174" s="166" t="s">
        <v>1480</v>
      </c>
      <c r="C174" s="160" t="s">
        <v>4</v>
      </c>
      <c r="D174" s="161" t="s">
        <v>1481</v>
      </c>
      <c r="E174" s="161" t="s">
        <v>38</v>
      </c>
      <c r="F174" s="162" t="s">
        <v>1505</v>
      </c>
      <c r="G174" s="172" t="s">
        <v>1506</v>
      </c>
      <c r="H174" s="178" t="s">
        <v>1507</v>
      </c>
      <c r="I174" s="178" t="s">
        <v>1508</v>
      </c>
      <c r="J174" s="163">
        <v>12113</v>
      </c>
      <c r="K174" s="177"/>
      <c r="L174" s="177"/>
      <c r="M174" s="177"/>
      <c r="N174" s="177"/>
      <c r="O174" s="177"/>
      <c r="P174" s="177"/>
      <c r="Q174" s="177"/>
      <c r="R174" s="177"/>
    </row>
    <row r="175" spans="1:18" s="164" customFormat="1" ht="54" customHeight="1" x14ac:dyDescent="0.2">
      <c r="A175" s="166">
        <v>2016</v>
      </c>
      <c r="B175" s="166" t="s">
        <v>1480</v>
      </c>
      <c r="C175" s="160" t="s">
        <v>4</v>
      </c>
      <c r="D175" s="167" t="s">
        <v>53</v>
      </c>
      <c r="E175" s="161" t="s">
        <v>38</v>
      </c>
      <c r="F175" s="162" t="s">
        <v>1871</v>
      </c>
      <c r="G175" s="153">
        <v>6035908</v>
      </c>
      <c r="H175" s="153" t="s">
        <v>1872</v>
      </c>
      <c r="I175" s="153" t="s">
        <v>1873</v>
      </c>
      <c r="J175" s="163">
        <v>96922</v>
      </c>
    </row>
    <row r="176" spans="1:18" s="164" customFormat="1" ht="54" customHeight="1" x14ac:dyDescent="0.2">
      <c r="A176" s="166">
        <v>2016</v>
      </c>
      <c r="B176" s="166" t="s">
        <v>1480</v>
      </c>
      <c r="C176" s="160" t="s">
        <v>4</v>
      </c>
      <c r="D176" s="161" t="s">
        <v>1481</v>
      </c>
      <c r="E176" s="161" t="s">
        <v>38</v>
      </c>
      <c r="F176" s="162" t="s">
        <v>1497</v>
      </c>
      <c r="G176" s="172">
        <v>6043750</v>
      </c>
      <c r="H176" s="178" t="s">
        <v>523</v>
      </c>
      <c r="I176" s="178" t="s">
        <v>1498</v>
      </c>
      <c r="J176" s="163">
        <v>23046</v>
      </c>
      <c r="K176" s="177"/>
      <c r="L176" s="177"/>
      <c r="M176" s="177"/>
      <c r="N176" s="177"/>
      <c r="O176" s="177"/>
      <c r="P176" s="177"/>
      <c r="Q176" s="177"/>
      <c r="R176" s="177"/>
    </row>
    <row r="177" spans="1:18" s="164" customFormat="1" ht="54" customHeight="1" x14ac:dyDescent="0.2">
      <c r="A177" s="166">
        <v>2016</v>
      </c>
      <c r="B177" s="166" t="s">
        <v>1480</v>
      </c>
      <c r="C177" s="160" t="s">
        <v>3</v>
      </c>
      <c r="D177" s="167" t="s">
        <v>0</v>
      </c>
      <c r="E177" s="161" t="s">
        <v>1273</v>
      </c>
      <c r="F177" s="162" t="s">
        <v>1893</v>
      </c>
      <c r="G177" s="161" t="s">
        <v>1905</v>
      </c>
      <c r="H177" s="199" t="s">
        <v>1568</v>
      </c>
      <c r="I177" s="199" t="s">
        <v>1569</v>
      </c>
      <c r="J177" s="191">
        <f>169+12283</f>
        <v>12452</v>
      </c>
      <c r="K177" s="177"/>
      <c r="L177" s="177"/>
      <c r="M177" s="177"/>
      <c r="N177" s="177"/>
      <c r="O177" s="177"/>
      <c r="P177" s="177"/>
      <c r="Q177" s="177"/>
      <c r="R177" s="177"/>
    </row>
    <row r="178" spans="1:18" s="164" customFormat="1" ht="54" customHeight="1" x14ac:dyDescent="0.2">
      <c r="A178" s="166">
        <v>2016</v>
      </c>
      <c r="B178" s="166" t="s">
        <v>1480</v>
      </c>
      <c r="C178" s="160" t="s">
        <v>1078</v>
      </c>
      <c r="D178" s="167" t="s">
        <v>10</v>
      </c>
      <c r="E178" s="161" t="s">
        <v>993</v>
      </c>
      <c r="F178" s="162" t="s">
        <v>1563</v>
      </c>
      <c r="G178" s="153" t="s">
        <v>1906</v>
      </c>
      <c r="H178" s="153" t="s">
        <v>1658</v>
      </c>
      <c r="I178" s="153" t="s">
        <v>1659</v>
      </c>
      <c r="J178" s="163">
        <v>28415</v>
      </c>
      <c r="K178" s="197"/>
      <c r="L178" s="197"/>
      <c r="M178" s="197"/>
      <c r="N178" s="197"/>
      <c r="O178" s="197"/>
      <c r="P178" s="197"/>
      <c r="Q178" s="197"/>
      <c r="R178" s="197"/>
    </row>
    <row r="179" spans="1:18" s="164" customFormat="1" ht="45" customHeight="1" x14ac:dyDescent="0.2">
      <c r="A179" s="166">
        <v>2016</v>
      </c>
      <c r="B179" s="166" t="s">
        <v>1662</v>
      </c>
      <c r="C179" s="160" t="s">
        <v>4</v>
      </c>
      <c r="D179" s="167" t="s">
        <v>0</v>
      </c>
      <c r="E179" s="161" t="s">
        <v>38</v>
      </c>
      <c r="F179" s="162" t="s">
        <v>1723</v>
      </c>
      <c r="G179" s="208">
        <v>6044366</v>
      </c>
      <c r="H179" s="208" t="s">
        <v>1854</v>
      </c>
      <c r="I179" s="208" t="s">
        <v>1855</v>
      </c>
      <c r="J179" s="163">
        <v>15512</v>
      </c>
      <c r="K179" s="180"/>
      <c r="L179" s="180"/>
      <c r="M179" s="180"/>
      <c r="N179" s="180"/>
      <c r="O179" s="180"/>
      <c r="P179" s="180"/>
      <c r="Q179" s="180"/>
      <c r="R179" s="180"/>
    </row>
    <row r="180" spans="1:18" s="164" customFormat="1" ht="60" customHeight="1" x14ac:dyDescent="0.2">
      <c r="A180" s="166">
        <v>2016</v>
      </c>
      <c r="B180" s="166" t="s">
        <v>1480</v>
      </c>
      <c r="C180" s="160" t="s">
        <v>4</v>
      </c>
      <c r="D180" s="161" t="s">
        <v>1481</v>
      </c>
      <c r="E180" s="161" t="s">
        <v>38</v>
      </c>
      <c r="F180" s="162" t="s">
        <v>1511</v>
      </c>
      <c r="G180" s="172" t="s">
        <v>1512</v>
      </c>
      <c r="H180" s="178" t="s">
        <v>704</v>
      </c>
      <c r="I180" s="178" t="s">
        <v>1513</v>
      </c>
      <c r="J180" s="163">
        <v>2035</v>
      </c>
      <c r="K180" s="177"/>
      <c r="L180" s="177"/>
      <c r="M180" s="177"/>
      <c r="N180" s="177"/>
      <c r="O180" s="177"/>
      <c r="P180" s="177"/>
      <c r="Q180" s="177"/>
      <c r="R180" s="177"/>
    </row>
    <row r="181" spans="1:18" s="164" customFormat="1" ht="85.5" customHeight="1" x14ac:dyDescent="0.2">
      <c r="A181" s="166">
        <v>2016</v>
      </c>
      <c r="B181" s="166" t="s">
        <v>1480</v>
      </c>
      <c r="C181" s="160" t="s">
        <v>1078</v>
      </c>
      <c r="D181" s="161" t="s">
        <v>1481</v>
      </c>
      <c r="E181" s="161" t="s">
        <v>33</v>
      </c>
      <c r="F181" s="162"/>
      <c r="G181" s="153"/>
      <c r="H181" s="153" t="s">
        <v>1534</v>
      </c>
      <c r="I181" s="153" t="s">
        <v>1535</v>
      </c>
      <c r="J181" s="163">
        <v>7000</v>
      </c>
      <c r="K181" s="177"/>
      <c r="L181" s="177"/>
      <c r="M181" s="177"/>
      <c r="N181" s="177"/>
      <c r="O181" s="177"/>
      <c r="P181" s="177"/>
      <c r="Q181" s="177"/>
      <c r="R181" s="177"/>
    </row>
    <row r="182" spans="1:18" s="176" customFormat="1" ht="77.25" customHeight="1" x14ac:dyDescent="0.2">
      <c r="A182" s="166">
        <v>2016</v>
      </c>
      <c r="B182" s="166" t="s">
        <v>1662</v>
      </c>
      <c r="C182" s="160" t="s">
        <v>1078</v>
      </c>
      <c r="D182" s="161" t="s">
        <v>1481</v>
      </c>
      <c r="E182" s="161" t="s">
        <v>18</v>
      </c>
      <c r="F182" s="162" t="s">
        <v>1894</v>
      </c>
      <c r="G182" s="153" t="s">
        <v>1907</v>
      </c>
      <c r="H182" s="153" t="s">
        <v>1404</v>
      </c>
      <c r="I182" s="153" t="s">
        <v>1815</v>
      </c>
      <c r="J182" s="163">
        <v>9357</v>
      </c>
      <c r="K182" s="164"/>
      <c r="L182" s="164"/>
      <c r="M182" s="164"/>
      <c r="N182" s="164"/>
      <c r="O182" s="164"/>
      <c r="P182" s="164"/>
      <c r="Q182" s="164"/>
      <c r="R182" s="164"/>
    </row>
    <row r="183" spans="1:18" s="164" customFormat="1" ht="95.25" customHeight="1" x14ac:dyDescent="0.2">
      <c r="A183" s="166">
        <v>2016</v>
      </c>
      <c r="B183" s="166" t="s">
        <v>1480</v>
      </c>
      <c r="C183" s="160" t="s">
        <v>1078</v>
      </c>
      <c r="D183" s="167" t="s">
        <v>0</v>
      </c>
      <c r="E183" s="161" t="s">
        <v>33</v>
      </c>
      <c r="F183" s="162"/>
      <c r="G183" s="161"/>
      <c r="H183" s="169" t="s">
        <v>849</v>
      </c>
      <c r="I183" s="169" t="s">
        <v>1593</v>
      </c>
      <c r="J183" s="170">
        <v>259</v>
      </c>
      <c r="K183" s="177"/>
      <c r="L183" s="177"/>
      <c r="M183" s="177"/>
      <c r="N183" s="177"/>
      <c r="O183" s="177"/>
      <c r="P183" s="177"/>
      <c r="Q183" s="177"/>
      <c r="R183" s="177"/>
    </row>
    <row r="184" spans="1:18" s="164" customFormat="1" ht="75" customHeight="1" x14ac:dyDescent="0.2">
      <c r="A184" s="166">
        <v>2016</v>
      </c>
      <c r="B184" s="166" t="s">
        <v>1662</v>
      </c>
      <c r="C184" s="160" t="s">
        <v>4</v>
      </c>
      <c r="D184" s="161" t="s">
        <v>1481</v>
      </c>
      <c r="E184" s="161" t="s">
        <v>37</v>
      </c>
      <c r="F184" s="162" t="s">
        <v>1774</v>
      </c>
      <c r="G184" s="172">
        <v>6043152</v>
      </c>
      <c r="H184" s="178" t="s">
        <v>1409</v>
      </c>
      <c r="I184" s="178" t="s">
        <v>1775</v>
      </c>
      <c r="J184" s="163">
        <v>253321</v>
      </c>
    </row>
    <row r="185" spans="1:18" s="164" customFormat="1" ht="76.5" customHeight="1" x14ac:dyDescent="0.2">
      <c r="A185" s="166">
        <v>2016</v>
      </c>
      <c r="B185" s="166" t="s">
        <v>1662</v>
      </c>
      <c r="C185" s="160" t="s">
        <v>8</v>
      </c>
      <c r="D185" s="161" t="s">
        <v>1481</v>
      </c>
      <c r="E185" s="161" t="s">
        <v>135</v>
      </c>
      <c r="F185" s="162" t="s">
        <v>1494</v>
      </c>
      <c r="G185" s="181" t="s">
        <v>1785</v>
      </c>
      <c r="H185" s="181" t="s">
        <v>1786</v>
      </c>
      <c r="I185" s="181" t="s">
        <v>1787</v>
      </c>
      <c r="J185" s="163">
        <v>3969</v>
      </c>
      <c r="K185" s="180"/>
      <c r="L185" s="180"/>
      <c r="M185" s="180"/>
      <c r="N185" s="180"/>
      <c r="O185" s="180"/>
      <c r="P185" s="180"/>
      <c r="Q185" s="180"/>
      <c r="R185" s="180"/>
    </row>
    <row r="186" spans="1:18" s="164" customFormat="1" ht="80.25" customHeight="1" x14ac:dyDescent="0.2">
      <c r="A186" s="166">
        <v>2016</v>
      </c>
      <c r="B186" s="166" t="s">
        <v>1480</v>
      </c>
      <c r="C186" s="160" t="s">
        <v>4</v>
      </c>
      <c r="D186" s="167" t="s">
        <v>53</v>
      </c>
      <c r="E186" s="161" t="s">
        <v>965</v>
      </c>
      <c r="F186" s="162" t="s">
        <v>1386</v>
      </c>
      <c r="G186" s="181">
        <v>6042019</v>
      </c>
      <c r="H186" s="181" t="s">
        <v>15</v>
      </c>
      <c r="I186" s="181" t="s">
        <v>1627</v>
      </c>
      <c r="J186" s="213">
        <v>115459</v>
      </c>
      <c r="K186" s="197"/>
      <c r="L186" s="197"/>
      <c r="M186" s="197"/>
      <c r="N186" s="197"/>
      <c r="O186" s="197"/>
      <c r="P186" s="197"/>
      <c r="Q186" s="197"/>
      <c r="R186" s="197"/>
    </row>
    <row r="187" spans="1:18" s="176" customFormat="1" ht="66" customHeight="1" x14ac:dyDescent="0.25">
      <c r="A187" s="166">
        <v>2016</v>
      </c>
      <c r="B187" s="166" t="s">
        <v>1480</v>
      </c>
      <c r="C187" s="160" t="s">
        <v>1078</v>
      </c>
      <c r="D187" s="167" t="s">
        <v>0</v>
      </c>
      <c r="E187" s="161" t="s">
        <v>21</v>
      </c>
      <c r="F187" s="216" t="s">
        <v>1895</v>
      </c>
      <c r="G187" s="168" t="s">
        <v>1908</v>
      </c>
      <c r="H187" s="190" t="s">
        <v>1417</v>
      </c>
      <c r="I187" s="190" t="s">
        <v>1597</v>
      </c>
      <c r="J187" s="170">
        <v>102617</v>
      </c>
      <c r="K187" s="165"/>
      <c r="L187" s="165"/>
      <c r="M187" s="165"/>
      <c r="N187" s="165"/>
      <c r="O187" s="165"/>
      <c r="P187" s="165"/>
      <c r="Q187" s="165"/>
      <c r="R187" s="165"/>
    </row>
    <row r="188" spans="1:18" s="164" customFormat="1" ht="62.25" customHeight="1" x14ac:dyDescent="0.25">
      <c r="A188" s="166">
        <v>2016</v>
      </c>
      <c r="B188" s="166" t="s">
        <v>1480</v>
      </c>
      <c r="C188" s="160" t="s">
        <v>1078</v>
      </c>
      <c r="D188" s="161" t="s">
        <v>1481</v>
      </c>
      <c r="E188" s="161" t="s">
        <v>19</v>
      </c>
      <c r="F188" s="162" t="s">
        <v>1253</v>
      </c>
      <c r="G188" s="181" t="s">
        <v>1423</v>
      </c>
      <c r="H188" s="153" t="s">
        <v>1424</v>
      </c>
      <c r="I188" s="178" t="s">
        <v>1537</v>
      </c>
      <c r="J188" s="163">
        <v>276701</v>
      </c>
      <c r="K188" s="165"/>
      <c r="L188" s="165"/>
      <c r="M188" s="165"/>
      <c r="N188" s="165"/>
      <c r="O188" s="165"/>
      <c r="P188" s="165"/>
      <c r="Q188" s="165"/>
      <c r="R188" s="165"/>
    </row>
    <row r="189" spans="1:18" s="176" customFormat="1" ht="61.5" customHeight="1" x14ac:dyDescent="0.2">
      <c r="A189" s="166">
        <v>2016</v>
      </c>
      <c r="B189" s="166" t="s">
        <v>1662</v>
      </c>
      <c r="C189" s="160" t="s">
        <v>4</v>
      </c>
      <c r="D189" s="161" t="s">
        <v>1481</v>
      </c>
      <c r="E189" s="161" t="s">
        <v>38</v>
      </c>
      <c r="F189" s="162" t="s">
        <v>1727</v>
      </c>
      <c r="G189" s="153">
        <v>6042832</v>
      </c>
      <c r="H189" s="153" t="s">
        <v>1728</v>
      </c>
      <c r="I189" s="153" t="s">
        <v>1729</v>
      </c>
      <c r="J189" s="163">
        <v>67866</v>
      </c>
      <c r="K189" s="164"/>
      <c r="L189" s="164"/>
      <c r="M189" s="164"/>
      <c r="N189" s="164"/>
      <c r="O189" s="164"/>
      <c r="P189" s="164"/>
      <c r="Q189" s="164"/>
      <c r="R189" s="164"/>
    </row>
    <row r="190" spans="1:18" s="164" customFormat="1" ht="70.5" customHeight="1" x14ac:dyDescent="0.2">
      <c r="A190" s="166">
        <v>2016</v>
      </c>
      <c r="B190" s="166" t="s">
        <v>1480</v>
      </c>
      <c r="C190" s="160" t="s">
        <v>4</v>
      </c>
      <c r="D190" s="167" t="s">
        <v>10</v>
      </c>
      <c r="E190" s="161" t="s">
        <v>38</v>
      </c>
      <c r="F190" s="162" t="s">
        <v>1426</v>
      </c>
      <c r="G190" s="208">
        <v>6042059</v>
      </c>
      <c r="H190" s="208" t="s">
        <v>1427</v>
      </c>
      <c r="I190" s="208" t="s">
        <v>1881</v>
      </c>
      <c r="J190" s="200">
        <v>24941</v>
      </c>
      <c r="K190" s="197"/>
      <c r="L190" s="197"/>
      <c r="M190" s="197"/>
      <c r="N190" s="197"/>
      <c r="O190" s="197"/>
      <c r="P190" s="197"/>
      <c r="Q190" s="197"/>
      <c r="R190" s="197"/>
    </row>
    <row r="191" spans="1:18" s="164" customFormat="1" ht="66" customHeight="1" x14ac:dyDescent="0.2">
      <c r="A191" s="166">
        <v>2016</v>
      </c>
      <c r="B191" s="166" t="s">
        <v>1480</v>
      </c>
      <c r="C191" s="160" t="s">
        <v>4</v>
      </c>
      <c r="D191" s="167" t="s">
        <v>10</v>
      </c>
      <c r="E191" s="161" t="s">
        <v>38</v>
      </c>
      <c r="F191" s="162" t="s">
        <v>1429</v>
      </c>
      <c r="G191" s="208">
        <v>6042505</v>
      </c>
      <c r="H191" s="208" t="s">
        <v>1427</v>
      </c>
      <c r="I191" s="208" t="s">
        <v>1882</v>
      </c>
      <c r="J191" s="200">
        <v>165640</v>
      </c>
      <c r="K191" s="197"/>
      <c r="L191" s="197"/>
      <c r="M191" s="197"/>
      <c r="N191" s="197"/>
      <c r="O191" s="197"/>
      <c r="P191" s="197"/>
      <c r="Q191" s="197"/>
      <c r="R191" s="197"/>
    </row>
    <row r="192" spans="1:18" s="212" customFormat="1" ht="51.75" customHeight="1" x14ac:dyDescent="0.2">
      <c r="A192" s="166">
        <v>2016</v>
      </c>
      <c r="B192" s="166" t="s">
        <v>1662</v>
      </c>
      <c r="C192" s="160" t="s">
        <v>4</v>
      </c>
      <c r="D192" s="161" t="s">
        <v>1481</v>
      </c>
      <c r="E192" s="161" t="s">
        <v>38</v>
      </c>
      <c r="F192" s="162" t="s">
        <v>1426</v>
      </c>
      <c r="G192" s="153">
        <v>6042060</v>
      </c>
      <c r="H192" s="153" t="s">
        <v>153</v>
      </c>
      <c r="I192" s="153" t="s">
        <v>1697</v>
      </c>
      <c r="J192" s="163">
        <v>37966</v>
      </c>
      <c r="K192" s="164"/>
      <c r="L192" s="164"/>
      <c r="M192" s="164"/>
      <c r="N192" s="164"/>
      <c r="O192" s="164"/>
      <c r="P192" s="164"/>
      <c r="Q192" s="164"/>
      <c r="R192" s="164"/>
    </row>
    <row r="193" spans="1:18" s="180" customFormat="1" ht="60.75" customHeight="1" x14ac:dyDescent="0.2">
      <c r="A193" s="166">
        <v>2016</v>
      </c>
      <c r="B193" s="166" t="s">
        <v>1662</v>
      </c>
      <c r="C193" s="160" t="s">
        <v>4</v>
      </c>
      <c r="D193" s="161" t="s">
        <v>1481</v>
      </c>
      <c r="E193" s="161" t="s">
        <v>38</v>
      </c>
      <c r="F193" s="162" t="s">
        <v>957</v>
      </c>
      <c r="G193" s="153">
        <v>6040133</v>
      </c>
      <c r="H193" s="153" t="s">
        <v>153</v>
      </c>
      <c r="I193" s="153" t="s">
        <v>1726</v>
      </c>
      <c r="J193" s="163">
        <v>45326</v>
      </c>
      <c r="K193" s="164"/>
      <c r="L193" s="164"/>
      <c r="M193" s="164"/>
      <c r="N193" s="164"/>
      <c r="O193" s="164"/>
      <c r="P193" s="164"/>
      <c r="Q193" s="164"/>
      <c r="R193" s="164"/>
    </row>
    <row r="194" spans="1:18" s="164" customFormat="1" ht="36" x14ac:dyDescent="0.2">
      <c r="A194" s="166">
        <v>2016</v>
      </c>
      <c r="B194" s="166" t="s">
        <v>1662</v>
      </c>
      <c r="C194" s="160" t="s">
        <v>4</v>
      </c>
      <c r="D194" s="161" t="s">
        <v>1481</v>
      </c>
      <c r="E194" s="161" t="s">
        <v>38</v>
      </c>
      <c r="F194" s="162" t="s">
        <v>1731</v>
      </c>
      <c r="G194" s="153">
        <v>6042893</v>
      </c>
      <c r="H194" s="153" t="s">
        <v>153</v>
      </c>
      <c r="I194" s="153" t="s">
        <v>1732</v>
      </c>
      <c r="J194" s="163">
        <v>60066</v>
      </c>
    </row>
    <row r="195" spans="1:18" s="180" customFormat="1" ht="84.75" customHeight="1" x14ac:dyDescent="0.2">
      <c r="A195" s="166">
        <v>2016</v>
      </c>
      <c r="B195" s="166" t="s">
        <v>1662</v>
      </c>
      <c r="C195" s="160" t="s">
        <v>4</v>
      </c>
      <c r="D195" s="161" t="s">
        <v>1481</v>
      </c>
      <c r="E195" s="161" t="s">
        <v>38</v>
      </c>
      <c r="F195" s="162" t="s">
        <v>1731</v>
      </c>
      <c r="G195" s="153">
        <v>6042894</v>
      </c>
      <c r="H195" s="153" t="s">
        <v>153</v>
      </c>
      <c r="I195" s="153" t="s">
        <v>1733</v>
      </c>
      <c r="J195" s="163">
        <v>135163</v>
      </c>
      <c r="K195" s="164"/>
      <c r="L195" s="164"/>
      <c r="M195" s="164"/>
      <c r="N195" s="164"/>
      <c r="O195" s="164"/>
      <c r="P195" s="164"/>
      <c r="Q195" s="164"/>
      <c r="R195" s="164"/>
    </row>
    <row r="196" spans="1:18" s="180" customFormat="1" ht="60" customHeight="1" x14ac:dyDescent="0.25">
      <c r="A196" s="166">
        <v>2016</v>
      </c>
      <c r="B196" s="166" t="s">
        <v>1480</v>
      </c>
      <c r="C196" s="160" t="s">
        <v>1078</v>
      </c>
      <c r="D196" s="167" t="s">
        <v>0</v>
      </c>
      <c r="E196" s="161" t="s">
        <v>993</v>
      </c>
      <c r="F196" s="162" t="s">
        <v>1602</v>
      </c>
      <c r="G196" s="181">
        <v>6043465</v>
      </c>
      <c r="H196" s="161" t="s">
        <v>154</v>
      </c>
      <c r="I196" s="169" t="s">
        <v>1603</v>
      </c>
      <c r="J196" s="170">
        <v>17330</v>
      </c>
      <c r="K196" s="165"/>
      <c r="L196" s="165"/>
      <c r="M196" s="165"/>
      <c r="N196" s="165"/>
      <c r="O196" s="165"/>
      <c r="P196" s="165"/>
      <c r="Q196" s="165"/>
      <c r="R196" s="165"/>
    </row>
    <row r="197" spans="1:18" s="180" customFormat="1" ht="55.5" customHeight="1" x14ac:dyDescent="0.2">
      <c r="A197" s="166">
        <v>2016</v>
      </c>
      <c r="B197" s="166" t="s">
        <v>1662</v>
      </c>
      <c r="C197" s="160" t="s">
        <v>1078</v>
      </c>
      <c r="D197" s="161" t="s">
        <v>1481</v>
      </c>
      <c r="E197" s="161" t="s">
        <v>33</v>
      </c>
      <c r="F197" s="162"/>
      <c r="G197" s="153"/>
      <c r="H197" s="153" t="s">
        <v>1808</v>
      </c>
      <c r="I197" s="153" t="s">
        <v>1809</v>
      </c>
      <c r="J197" s="163">
        <v>31115</v>
      </c>
      <c r="K197" s="164"/>
      <c r="L197" s="164"/>
      <c r="M197" s="164"/>
      <c r="N197" s="164"/>
      <c r="O197" s="164"/>
      <c r="P197" s="164"/>
      <c r="Q197" s="164"/>
      <c r="R197" s="164"/>
    </row>
    <row r="198" spans="1:18" s="180" customFormat="1" ht="85.5" customHeight="1" x14ac:dyDescent="0.2">
      <c r="A198" s="166">
        <v>2016</v>
      </c>
      <c r="B198" s="166" t="s">
        <v>1662</v>
      </c>
      <c r="C198" s="160" t="s">
        <v>4</v>
      </c>
      <c r="D198" s="161" t="s">
        <v>1481</v>
      </c>
      <c r="E198" s="161" t="s">
        <v>38</v>
      </c>
      <c r="F198" s="162" t="s">
        <v>1689</v>
      </c>
      <c r="G198" s="153"/>
      <c r="H198" s="153" t="s">
        <v>1690</v>
      </c>
      <c r="I198" s="153" t="s">
        <v>1691</v>
      </c>
      <c r="J198" s="163">
        <v>22538</v>
      </c>
      <c r="K198" s="164"/>
      <c r="L198" s="164"/>
      <c r="M198" s="164"/>
      <c r="N198" s="164"/>
      <c r="O198" s="164"/>
      <c r="P198" s="164"/>
      <c r="Q198" s="164"/>
      <c r="R198" s="164"/>
    </row>
    <row r="199" spans="1:18" s="180" customFormat="1" ht="60" customHeight="1" x14ac:dyDescent="0.2">
      <c r="A199" s="166">
        <v>2016</v>
      </c>
      <c r="B199" s="166" t="s">
        <v>1662</v>
      </c>
      <c r="C199" s="160" t="s">
        <v>94</v>
      </c>
      <c r="D199" s="161" t="s">
        <v>1481</v>
      </c>
      <c r="E199" s="161" t="s">
        <v>1793</v>
      </c>
      <c r="F199" s="162" t="s">
        <v>1638</v>
      </c>
      <c r="G199" s="153"/>
      <c r="H199" s="153" t="s">
        <v>1795</v>
      </c>
      <c r="I199" s="153" t="s">
        <v>1796</v>
      </c>
      <c r="J199" s="200">
        <v>179366</v>
      </c>
      <c r="K199" s="205"/>
      <c r="L199" s="206"/>
      <c r="M199" s="206"/>
      <c r="N199" s="206"/>
      <c r="O199" s="206"/>
      <c r="P199" s="206"/>
      <c r="Q199" s="206"/>
      <c r="R199" s="206"/>
    </row>
    <row r="200" spans="1:18" s="180" customFormat="1" ht="52.5" customHeight="1" x14ac:dyDescent="0.25">
      <c r="A200" s="166">
        <v>2016</v>
      </c>
      <c r="B200" s="166" t="s">
        <v>1480</v>
      </c>
      <c r="C200" s="160" t="s">
        <v>3</v>
      </c>
      <c r="D200" s="167" t="s">
        <v>0</v>
      </c>
      <c r="E200" s="161" t="s">
        <v>559</v>
      </c>
      <c r="F200" s="162" t="s">
        <v>264</v>
      </c>
      <c r="G200" s="161">
        <v>6034494</v>
      </c>
      <c r="H200" s="153" t="s">
        <v>1441</v>
      </c>
      <c r="I200" s="169" t="s">
        <v>1549</v>
      </c>
      <c r="J200" s="196">
        <v>17903</v>
      </c>
      <c r="K200" s="165"/>
      <c r="L200" s="165"/>
      <c r="M200" s="165"/>
      <c r="N200" s="165"/>
      <c r="O200" s="165"/>
      <c r="P200" s="165"/>
      <c r="Q200" s="165"/>
      <c r="R200" s="165"/>
    </row>
    <row r="201" spans="1:18" s="180" customFormat="1" ht="57.75" customHeight="1" x14ac:dyDescent="0.2">
      <c r="A201" s="166">
        <v>2016</v>
      </c>
      <c r="B201" s="166" t="s">
        <v>1662</v>
      </c>
      <c r="C201" s="160" t="s">
        <v>94</v>
      </c>
      <c r="D201" s="167" t="s">
        <v>0</v>
      </c>
      <c r="E201" s="161" t="s">
        <v>1793</v>
      </c>
      <c r="F201" s="162" t="s">
        <v>1286</v>
      </c>
      <c r="G201" s="153">
        <v>6041720</v>
      </c>
      <c r="H201" s="153" t="s">
        <v>1441</v>
      </c>
      <c r="I201" s="153" t="s">
        <v>1444</v>
      </c>
      <c r="J201" s="163">
        <v>32193</v>
      </c>
      <c r="K201" s="175"/>
      <c r="L201" s="175"/>
      <c r="M201" s="175"/>
    </row>
    <row r="202" spans="1:18" s="180" customFormat="1" ht="63.75" customHeight="1" x14ac:dyDescent="0.2">
      <c r="A202" s="166">
        <v>2016</v>
      </c>
      <c r="B202" s="166" t="s">
        <v>1662</v>
      </c>
      <c r="C202" s="160" t="s">
        <v>4</v>
      </c>
      <c r="D202" s="161" t="s">
        <v>1481</v>
      </c>
      <c r="E202" s="161" t="s">
        <v>38</v>
      </c>
      <c r="F202" s="162" t="s">
        <v>1666</v>
      </c>
      <c r="G202" s="153">
        <v>6042657</v>
      </c>
      <c r="H202" s="153" t="s">
        <v>1667</v>
      </c>
      <c r="I202" s="153" t="s">
        <v>1668</v>
      </c>
      <c r="J202" s="163">
        <v>58064</v>
      </c>
      <c r="K202" s="164"/>
      <c r="L202" s="164"/>
      <c r="M202" s="164"/>
      <c r="N202" s="164"/>
      <c r="O202" s="164"/>
      <c r="P202" s="164"/>
      <c r="Q202" s="164"/>
      <c r="R202" s="164"/>
    </row>
    <row r="203" spans="1:18" s="180" customFormat="1" ht="57.75" customHeight="1" x14ac:dyDescent="0.2">
      <c r="A203" s="166">
        <v>2016</v>
      </c>
      <c r="B203" s="166" t="s">
        <v>1662</v>
      </c>
      <c r="C203" s="160" t="s">
        <v>4</v>
      </c>
      <c r="D203" s="161" t="s">
        <v>1481</v>
      </c>
      <c r="E203" s="161" t="s">
        <v>38</v>
      </c>
      <c r="F203" s="162" t="s">
        <v>950</v>
      </c>
      <c r="G203" s="153">
        <v>6039553</v>
      </c>
      <c r="H203" s="153" t="s">
        <v>1682</v>
      </c>
      <c r="I203" s="153" t="s">
        <v>1449</v>
      </c>
      <c r="J203" s="163">
        <v>40188</v>
      </c>
      <c r="K203" s="164"/>
      <c r="L203" s="164"/>
      <c r="M203" s="164"/>
      <c r="N203" s="164"/>
      <c r="O203" s="164"/>
      <c r="P203" s="164"/>
      <c r="Q203" s="164"/>
      <c r="R203" s="164"/>
    </row>
    <row r="204" spans="1:18" s="180" customFormat="1" ht="99.75" customHeight="1" x14ac:dyDescent="0.2">
      <c r="A204" s="166">
        <v>2016</v>
      </c>
      <c r="B204" s="166" t="s">
        <v>1662</v>
      </c>
      <c r="C204" s="160" t="s">
        <v>4</v>
      </c>
      <c r="D204" s="161" t="s">
        <v>1481</v>
      </c>
      <c r="E204" s="161" t="s">
        <v>38</v>
      </c>
      <c r="F204" s="162" t="s">
        <v>202</v>
      </c>
      <c r="G204" s="153">
        <v>6032940</v>
      </c>
      <c r="H204" s="153" t="s">
        <v>1682</v>
      </c>
      <c r="I204" s="153" t="s">
        <v>1665</v>
      </c>
      <c r="J204" s="163">
        <v>6263</v>
      </c>
      <c r="K204" s="164"/>
      <c r="L204" s="164"/>
      <c r="M204" s="164"/>
      <c r="N204" s="164"/>
      <c r="O204" s="164"/>
      <c r="P204" s="164"/>
      <c r="Q204" s="164"/>
      <c r="R204" s="164"/>
    </row>
    <row r="205" spans="1:18" s="176" customFormat="1" ht="46.5" customHeight="1" x14ac:dyDescent="0.2">
      <c r="A205" s="166">
        <v>2016</v>
      </c>
      <c r="B205" s="166" t="s">
        <v>1662</v>
      </c>
      <c r="C205" s="160" t="s">
        <v>4</v>
      </c>
      <c r="D205" s="161" t="s">
        <v>1481</v>
      </c>
      <c r="E205" s="161" t="s">
        <v>38</v>
      </c>
      <c r="F205" s="162" t="s">
        <v>1700</v>
      </c>
      <c r="G205" s="153">
        <v>6043286</v>
      </c>
      <c r="H205" s="153" t="s">
        <v>1682</v>
      </c>
      <c r="I205" s="153" t="s">
        <v>1701</v>
      </c>
      <c r="J205" s="163">
        <v>136927</v>
      </c>
      <c r="K205" s="164"/>
      <c r="L205" s="164"/>
      <c r="M205" s="164"/>
      <c r="N205" s="164"/>
      <c r="O205" s="164"/>
      <c r="P205" s="164"/>
      <c r="Q205" s="164"/>
      <c r="R205" s="164"/>
    </row>
    <row r="206" spans="1:18" s="180" customFormat="1" ht="54.75" customHeight="1" x14ac:dyDescent="0.2">
      <c r="A206" s="166">
        <v>2016</v>
      </c>
      <c r="B206" s="166" t="s">
        <v>1662</v>
      </c>
      <c r="C206" s="160" t="s">
        <v>8</v>
      </c>
      <c r="D206" s="161" t="s">
        <v>1481</v>
      </c>
      <c r="E206" s="161" t="s">
        <v>135</v>
      </c>
      <c r="F206" s="162" t="s">
        <v>1494</v>
      </c>
      <c r="G206" s="181" t="s">
        <v>1782</v>
      </c>
      <c r="H206" s="181" t="s">
        <v>1783</v>
      </c>
      <c r="I206" s="181" t="s">
        <v>1784</v>
      </c>
      <c r="J206" s="163">
        <v>5088</v>
      </c>
    </row>
    <row r="207" spans="1:18" s="185" customFormat="1" ht="78" customHeight="1" x14ac:dyDescent="0.25">
      <c r="A207" s="166">
        <v>2016</v>
      </c>
      <c r="B207" s="166" t="s">
        <v>1480</v>
      </c>
      <c r="C207" s="160" t="s">
        <v>4</v>
      </c>
      <c r="D207" s="161" t="s">
        <v>1481</v>
      </c>
      <c r="E207" s="168" t="s">
        <v>1179</v>
      </c>
      <c r="F207" s="162" t="s">
        <v>1490</v>
      </c>
      <c r="G207" s="181">
        <v>3534295</v>
      </c>
      <c r="H207" s="181" t="s">
        <v>1491</v>
      </c>
      <c r="I207" s="181" t="s">
        <v>1492</v>
      </c>
      <c r="J207" s="201">
        <v>7251</v>
      </c>
      <c r="K207" s="165"/>
      <c r="L207" s="165"/>
      <c r="M207" s="165"/>
      <c r="N207" s="165"/>
      <c r="O207" s="165"/>
      <c r="P207" s="165"/>
      <c r="Q207" s="165"/>
      <c r="R207" s="165"/>
    </row>
    <row r="208" spans="1:18" s="185" customFormat="1" ht="65.25" customHeight="1" x14ac:dyDescent="0.2">
      <c r="A208" s="166">
        <v>2016</v>
      </c>
      <c r="B208" s="166" t="s">
        <v>1480</v>
      </c>
      <c r="C208" s="160" t="s">
        <v>8</v>
      </c>
      <c r="D208" s="161" t="s">
        <v>1481</v>
      </c>
      <c r="E208" s="161" t="s">
        <v>12</v>
      </c>
      <c r="F208" s="162" t="s">
        <v>1450</v>
      </c>
      <c r="G208" s="204" t="s">
        <v>1525</v>
      </c>
      <c r="H208" s="178" t="s">
        <v>1451</v>
      </c>
      <c r="I208" s="178" t="s">
        <v>1526</v>
      </c>
      <c r="J208" s="163">
        <v>2910</v>
      </c>
      <c r="K208" s="177"/>
      <c r="L208" s="177"/>
      <c r="M208" s="177"/>
      <c r="N208" s="177"/>
      <c r="O208" s="177"/>
      <c r="P208" s="177"/>
      <c r="Q208" s="177"/>
      <c r="R208" s="177"/>
    </row>
    <row r="209" spans="1:18" s="185" customFormat="1" ht="66" customHeight="1" x14ac:dyDescent="0.2">
      <c r="A209" s="166">
        <v>2016</v>
      </c>
      <c r="B209" s="166" t="s">
        <v>1480</v>
      </c>
      <c r="C209" s="160" t="s">
        <v>3</v>
      </c>
      <c r="D209" s="167" t="s">
        <v>0</v>
      </c>
      <c r="E209" s="161" t="s">
        <v>1273</v>
      </c>
      <c r="F209" s="162" t="s">
        <v>1570</v>
      </c>
      <c r="G209" s="167">
        <v>3540213</v>
      </c>
      <c r="H209" s="178" t="s">
        <v>1451</v>
      </c>
      <c r="I209" s="199" t="s">
        <v>1571</v>
      </c>
      <c r="J209" s="191">
        <v>26012</v>
      </c>
      <c r="K209" s="177"/>
      <c r="L209" s="177"/>
      <c r="M209" s="177"/>
      <c r="N209" s="177"/>
      <c r="O209" s="177"/>
      <c r="P209" s="177"/>
      <c r="Q209" s="177"/>
      <c r="R209" s="177"/>
    </row>
    <row r="210" spans="1:18" s="164" customFormat="1" ht="54.95" customHeight="1" x14ac:dyDescent="0.2">
      <c r="A210" s="166">
        <v>2016</v>
      </c>
      <c r="B210" s="166" t="s">
        <v>1662</v>
      </c>
      <c r="C210" s="160" t="s">
        <v>1078</v>
      </c>
      <c r="D210" s="161" t="s">
        <v>1481</v>
      </c>
      <c r="E210" s="161" t="s">
        <v>18</v>
      </c>
      <c r="F210" s="162" t="s">
        <v>1816</v>
      </c>
      <c r="G210" s="167" t="s">
        <v>1817</v>
      </c>
      <c r="H210" s="153" t="s">
        <v>1818</v>
      </c>
      <c r="I210" s="153" t="s">
        <v>1819</v>
      </c>
      <c r="J210" s="163">
        <v>7632</v>
      </c>
    </row>
    <row r="211" spans="1:18" s="212" customFormat="1" ht="80.25" customHeight="1" x14ac:dyDescent="0.2">
      <c r="A211" s="166">
        <v>2016</v>
      </c>
      <c r="B211" s="166" t="s">
        <v>1480</v>
      </c>
      <c r="C211" s="160" t="s">
        <v>45</v>
      </c>
      <c r="D211" s="167" t="s">
        <v>0</v>
      </c>
      <c r="E211" s="161" t="s">
        <v>1582</v>
      </c>
      <c r="F211" s="162" t="s">
        <v>1583</v>
      </c>
      <c r="G211" s="203">
        <v>6043570</v>
      </c>
      <c r="H211" s="190" t="s">
        <v>108</v>
      </c>
      <c r="I211" s="190" t="s">
        <v>1584</v>
      </c>
      <c r="J211" s="170">
        <v>86496</v>
      </c>
      <c r="K211" s="177"/>
      <c r="L211" s="177"/>
      <c r="M211" s="177"/>
      <c r="N211" s="177"/>
      <c r="O211" s="177"/>
      <c r="P211" s="177"/>
      <c r="Q211" s="177"/>
      <c r="R211" s="177"/>
    </row>
    <row r="212" spans="1:18" s="212" customFormat="1" ht="58.5" customHeight="1" x14ac:dyDescent="0.2">
      <c r="A212" s="166">
        <v>2016</v>
      </c>
      <c r="B212" s="166" t="s">
        <v>1662</v>
      </c>
      <c r="C212" s="160" t="s">
        <v>8</v>
      </c>
      <c r="D212" s="161" t="s">
        <v>1481</v>
      </c>
      <c r="E212" s="168" t="s">
        <v>722</v>
      </c>
      <c r="F212" s="162" t="s">
        <v>1776</v>
      </c>
      <c r="G212" s="181">
        <v>3550708</v>
      </c>
      <c r="H212" s="153" t="s">
        <v>1458</v>
      </c>
      <c r="I212" s="181" t="s">
        <v>1777</v>
      </c>
      <c r="J212" s="163">
        <f>14000</f>
        <v>14000</v>
      </c>
      <c r="K212" s="180"/>
      <c r="L212" s="180"/>
      <c r="M212" s="180"/>
      <c r="N212" s="180"/>
      <c r="O212" s="180"/>
      <c r="P212" s="180"/>
      <c r="Q212" s="180"/>
      <c r="R212" s="180"/>
    </row>
    <row r="213" spans="1:18" s="212" customFormat="1" ht="43.5" customHeight="1" x14ac:dyDescent="0.25">
      <c r="A213" s="166">
        <v>2016</v>
      </c>
      <c r="B213" s="166" t="s">
        <v>1480</v>
      </c>
      <c r="C213" s="160" t="s">
        <v>1078</v>
      </c>
      <c r="D213" s="161" t="s">
        <v>1481</v>
      </c>
      <c r="E213" s="161" t="s">
        <v>19</v>
      </c>
      <c r="F213" s="162" t="s">
        <v>1135</v>
      </c>
      <c r="G213" s="181" t="s">
        <v>1457</v>
      </c>
      <c r="H213" s="153" t="s">
        <v>1458</v>
      </c>
      <c r="I213" s="178" t="s">
        <v>1538</v>
      </c>
      <c r="J213" s="163">
        <v>397635</v>
      </c>
      <c r="K213" s="165"/>
      <c r="L213" s="165"/>
      <c r="M213" s="165"/>
      <c r="N213" s="165"/>
      <c r="O213" s="165"/>
      <c r="P213" s="165"/>
      <c r="Q213" s="165"/>
      <c r="R213" s="165"/>
    </row>
    <row r="214" spans="1:18" s="180" customFormat="1" ht="49.5" customHeight="1" x14ac:dyDescent="0.2">
      <c r="A214" s="166">
        <v>2016</v>
      </c>
      <c r="B214" s="166" t="s">
        <v>1662</v>
      </c>
      <c r="C214" s="160" t="s">
        <v>1078</v>
      </c>
      <c r="D214" s="161" t="s">
        <v>1481</v>
      </c>
      <c r="E214" s="161" t="s">
        <v>19</v>
      </c>
      <c r="F214" s="162" t="s">
        <v>964</v>
      </c>
      <c r="G214" s="181" t="s">
        <v>1820</v>
      </c>
      <c r="H214" s="153" t="s">
        <v>1458</v>
      </c>
      <c r="I214" s="153" t="s">
        <v>1821</v>
      </c>
      <c r="J214" s="174">
        <v>85335</v>
      </c>
      <c r="K214" s="175"/>
      <c r="L214" s="164"/>
      <c r="M214" s="164"/>
      <c r="N214" s="164"/>
      <c r="O214" s="164"/>
      <c r="P214" s="164"/>
      <c r="Q214" s="164"/>
      <c r="R214" s="164"/>
    </row>
    <row r="215" spans="1:18" ht="66.75" customHeight="1" x14ac:dyDescent="0.2">
      <c r="A215" s="166">
        <v>2016</v>
      </c>
      <c r="B215" s="166" t="s">
        <v>1662</v>
      </c>
      <c r="C215" s="160" t="s">
        <v>1078</v>
      </c>
      <c r="D215" s="161" t="s">
        <v>1481</v>
      </c>
      <c r="E215" s="161" t="s">
        <v>19</v>
      </c>
      <c r="F215" s="162" t="s">
        <v>1460</v>
      </c>
      <c r="G215" s="181" t="s">
        <v>1461</v>
      </c>
      <c r="H215" s="153" t="s">
        <v>1458</v>
      </c>
      <c r="I215" s="153" t="s">
        <v>1826</v>
      </c>
      <c r="J215" s="174">
        <v>170714</v>
      </c>
      <c r="K215" s="175"/>
      <c r="L215" s="164"/>
      <c r="M215" s="164"/>
      <c r="N215" s="164"/>
      <c r="O215" s="164"/>
      <c r="P215" s="164"/>
      <c r="Q215" s="164"/>
      <c r="R215" s="164"/>
    </row>
    <row r="216" spans="1:18" ht="72" customHeight="1" x14ac:dyDescent="0.2">
      <c r="A216" s="166">
        <v>2016</v>
      </c>
      <c r="B216" s="166" t="s">
        <v>1662</v>
      </c>
      <c r="C216" s="160" t="s">
        <v>1078</v>
      </c>
      <c r="D216" s="161" t="s">
        <v>1481</v>
      </c>
      <c r="E216" s="161" t="s">
        <v>19</v>
      </c>
      <c r="F216" s="162" t="s">
        <v>1463</v>
      </c>
      <c r="G216" s="181" t="s">
        <v>1464</v>
      </c>
      <c r="H216" s="153" t="s">
        <v>1458</v>
      </c>
      <c r="I216" s="153" t="s">
        <v>1829</v>
      </c>
      <c r="J216" s="174">
        <f>1240739+128474</f>
        <v>1369213</v>
      </c>
      <c r="K216" s="175"/>
      <c r="L216" s="164"/>
      <c r="M216" s="164"/>
      <c r="N216" s="164"/>
      <c r="O216" s="164"/>
      <c r="P216" s="164"/>
      <c r="Q216" s="164"/>
      <c r="R216" s="164"/>
    </row>
    <row r="217" spans="1:18" ht="36" x14ac:dyDescent="0.2">
      <c r="A217" s="166">
        <v>2016</v>
      </c>
      <c r="B217" s="166" t="s">
        <v>1662</v>
      </c>
      <c r="C217" s="160" t="s">
        <v>1078</v>
      </c>
      <c r="D217" s="167" t="s">
        <v>51</v>
      </c>
      <c r="E217" s="161" t="s">
        <v>19</v>
      </c>
      <c r="F217" s="162" t="s">
        <v>1197</v>
      </c>
      <c r="G217" s="153" t="s">
        <v>1469</v>
      </c>
      <c r="H217" s="153" t="s">
        <v>1458</v>
      </c>
      <c r="I217" s="153" t="s">
        <v>1853</v>
      </c>
      <c r="J217" s="189">
        <v>196952</v>
      </c>
      <c r="K217" s="180"/>
      <c r="L217" s="180"/>
      <c r="M217" s="180"/>
      <c r="N217" s="180"/>
      <c r="O217" s="180"/>
      <c r="P217" s="180"/>
      <c r="Q217" s="180"/>
      <c r="R217" s="180"/>
    </row>
    <row r="218" spans="1:18" ht="18" x14ac:dyDescent="0.2">
      <c r="F218" s="162"/>
    </row>
    <row r="219" spans="1:18" ht="18" x14ac:dyDescent="0.2">
      <c r="F219" s="162"/>
      <c r="J219" s="221">
        <v>11147080</v>
      </c>
    </row>
    <row r="220" spans="1:18" ht="18" x14ac:dyDescent="0.2">
      <c r="F220" s="162"/>
    </row>
  </sheetData>
  <mergeCells count="1">
    <mergeCell ref="D1:J1"/>
  </mergeCells>
  <printOptions horizontalCentered="1" gridLines="1"/>
  <pageMargins left="0.19685039370078741" right="0.19685039370078741" top="0.98425196850393704" bottom="0.59055118110236227" header="0.59055118110236227" footer="0.35433070866141736"/>
  <pageSetup scale="48" fitToHeight="8" orientation="landscape" r:id="rId1"/>
  <headerFooter scaleWithDoc="0" alignWithMargins="0">
    <oddHeader>&amp;C&amp;"Arial,Bold"&amp;11Appendix A</oddHeader>
    <oddFooter>&amp;L&amp;"Arial,Bold"TECHNICAL&amp;C&amp;9Page &amp;P of &amp;N&amp;R&amp;9  2016 CONSULTING EXPENSES</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03D37-5D38-49B2-AB54-5CA34A76DE09}">
  <dimension ref="A1:J847"/>
  <sheetViews>
    <sheetView workbookViewId="0">
      <selection activeCell="H5" sqref="H5"/>
    </sheetView>
  </sheetViews>
  <sheetFormatPr defaultRowHeight="33" customHeight="1" x14ac:dyDescent="0.2"/>
  <cols>
    <col min="1" max="2" width="20.28515625" customWidth="1"/>
    <col min="3" max="3" width="15.85546875" bestFit="1" customWidth="1"/>
    <col min="4" max="4" width="28.140625" bestFit="1" customWidth="1"/>
    <col min="5" max="5" width="36.28515625" customWidth="1"/>
    <col min="6" max="8" width="20.28515625" customWidth="1"/>
    <col min="9" max="9" width="63.85546875" customWidth="1"/>
    <col min="10" max="10" width="20.28515625" customWidth="1"/>
  </cols>
  <sheetData>
    <row r="1" spans="1:10" ht="33" customHeight="1" x14ac:dyDescent="0.2">
      <c r="A1" s="56" t="s">
        <v>5</v>
      </c>
      <c r="B1" s="57" t="s">
        <v>54</v>
      </c>
      <c r="C1" s="57" t="s">
        <v>30</v>
      </c>
      <c r="D1" s="57" t="s">
        <v>27</v>
      </c>
      <c r="E1" s="58" t="s">
        <v>34</v>
      </c>
      <c r="F1" s="57" t="s">
        <v>203</v>
      </c>
      <c r="G1" s="57" t="s">
        <v>31</v>
      </c>
      <c r="H1" s="58" t="s">
        <v>28</v>
      </c>
      <c r="I1" s="58" t="s">
        <v>29</v>
      </c>
      <c r="J1" s="57" t="s">
        <v>1911</v>
      </c>
    </row>
    <row r="2" spans="1:10" ht="33" customHeight="1" x14ac:dyDescent="0.2">
      <c r="A2" s="29">
        <v>2012</v>
      </c>
      <c r="B2" s="20" t="s">
        <v>48</v>
      </c>
      <c r="C2" s="4" t="s">
        <v>49</v>
      </c>
      <c r="D2" s="35" t="s">
        <v>0</v>
      </c>
      <c r="E2" s="4" t="s">
        <v>361</v>
      </c>
      <c r="F2" s="12" t="s">
        <v>362</v>
      </c>
      <c r="G2" s="1">
        <v>3485420</v>
      </c>
      <c r="H2" s="4" t="s">
        <v>363</v>
      </c>
      <c r="I2" s="2" t="s">
        <v>439</v>
      </c>
      <c r="J2" s="11">
        <v>2027</v>
      </c>
    </row>
    <row r="3" spans="1:10" ht="33" customHeight="1" x14ac:dyDescent="0.2">
      <c r="A3" s="29">
        <v>2012</v>
      </c>
      <c r="B3" s="20" t="s">
        <v>48</v>
      </c>
      <c r="C3" s="4" t="s">
        <v>45</v>
      </c>
      <c r="D3" s="35" t="s">
        <v>0</v>
      </c>
      <c r="E3" s="4" t="s">
        <v>92</v>
      </c>
      <c r="F3" s="60" t="s">
        <v>210</v>
      </c>
      <c r="G3" s="1">
        <v>6033488</v>
      </c>
      <c r="H3" s="4" t="s">
        <v>466</v>
      </c>
      <c r="I3" s="4" t="s">
        <v>412</v>
      </c>
      <c r="J3" s="11">
        <v>4941</v>
      </c>
    </row>
    <row r="4" spans="1:10" ht="33" customHeight="1" x14ac:dyDescent="0.2">
      <c r="A4" s="29">
        <v>2012</v>
      </c>
      <c r="B4" s="20" t="s">
        <v>48</v>
      </c>
      <c r="C4" s="4" t="s">
        <v>49</v>
      </c>
      <c r="D4" s="35" t="s">
        <v>0</v>
      </c>
      <c r="E4" s="4" t="s">
        <v>23</v>
      </c>
      <c r="F4" s="8" t="s">
        <v>360</v>
      </c>
      <c r="G4" s="2">
        <v>6036190</v>
      </c>
      <c r="H4" s="4" t="s">
        <v>466</v>
      </c>
      <c r="I4" s="2" t="s">
        <v>437</v>
      </c>
      <c r="J4" s="11">
        <v>304262</v>
      </c>
    </row>
    <row r="5" spans="1:10" ht="33" customHeight="1" x14ac:dyDescent="0.2">
      <c r="A5" s="35">
        <v>2012</v>
      </c>
      <c r="B5" s="35" t="s">
        <v>50</v>
      </c>
      <c r="C5" s="35" t="s">
        <v>4</v>
      </c>
      <c r="D5" s="35" t="s">
        <v>13</v>
      </c>
      <c r="E5" s="4" t="s">
        <v>16</v>
      </c>
      <c r="F5" s="13" t="s">
        <v>229</v>
      </c>
      <c r="G5" s="13">
        <v>6011297</v>
      </c>
      <c r="H5" s="4" t="s">
        <v>86</v>
      </c>
      <c r="I5" s="4" t="s">
        <v>283</v>
      </c>
      <c r="J5" s="11">
        <v>983</v>
      </c>
    </row>
    <row r="6" spans="1:10" ht="33" customHeight="1" x14ac:dyDescent="0.2">
      <c r="A6" s="35">
        <v>2012</v>
      </c>
      <c r="B6" s="35" t="s">
        <v>50</v>
      </c>
      <c r="C6" s="35" t="s">
        <v>4</v>
      </c>
      <c r="D6" s="35" t="s">
        <v>13</v>
      </c>
      <c r="E6" s="4" t="s">
        <v>16</v>
      </c>
      <c r="F6" s="13" t="s">
        <v>158</v>
      </c>
      <c r="G6" s="13">
        <v>6031520</v>
      </c>
      <c r="H6" s="4" t="s">
        <v>86</v>
      </c>
      <c r="I6" s="4" t="s">
        <v>159</v>
      </c>
      <c r="J6" s="11">
        <v>15132</v>
      </c>
    </row>
    <row r="7" spans="1:10" ht="33" customHeight="1" x14ac:dyDescent="0.2">
      <c r="A7" s="35">
        <v>2012</v>
      </c>
      <c r="B7" s="35" t="s">
        <v>50</v>
      </c>
      <c r="C7" s="35" t="s">
        <v>4</v>
      </c>
      <c r="D7" s="35" t="s">
        <v>13</v>
      </c>
      <c r="E7" s="4" t="s">
        <v>16</v>
      </c>
      <c r="F7" s="13" t="s">
        <v>230</v>
      </c>
      <c r="G7" s="13">
        <v>6035566</v>
      </c>
      <c r="H7" s="4" t="s">
        <v>86</v>
      </c>
      <c r="I7" s="4" t="s">
        <v>285</v>
      </c>
      <c r="J7" s="11">
        <v>31363</v>
      </c>
    </row>
    <row r="8" spans="1:10" ht="33" customHeight="1" x14ac:dyDescent="0.2">
      <c r="A8" s="20">
        <v>2012</v>
      </c>
      <c r="B8" s="20" t="s">
        <v>48</v>
      </c>
      <c r="C8" s="20" t="s">
        <v>49</v>
      </c>
      <c r="D8" s="20" t="s">
        <v>13</v>
      </c>
      <c r="E8" s="4" t="s">
        <v>19</v>
      </c>
      <c r="F8" s="13" t="s">
        <v>110</v>
      </c>
      <c r="G8" s="2" t="s">
        <v>100</v>
      </c>
      <c r="H8" s="4" t="s">
        <v>86</v>
      </c>
      <c r="I8" s="2" t="s">
        <v>157</v>
      </c>
      <c r="J8" s="11">
        <v>42538</v>
      </c>
    </row>
    <row r="9" spans="1:10" ht="33" customHeight="1" x14ac:dyDescent="0.2">
      <c r="A9" s="35">
        <v>2012</v>
      </c>
      <c r="B9" s="35" t="s">
        <v>50</v>
      </c>
      <c r="C9" s="20" t="s">
        <v>49</v>
      </c>
      <c r="D9" s="35" t="s">
        <v>13</v>
      </c>
      <c r="E9" s="2" t="s">
        <v>24</v>
      </c>
      <c r="F9" s="13" t="s">
        <v>244</v>
      </c>
      <c r="G9" s="13" t="s">
        <v>245</v>
      </c>
      <c r="H9" s="4" t="s">
        <v>87</v>
      </c>
      <c r="I9" s="4" t="s">
        <v>298</v>
      </c>
      <c r="J9" s="11">
        <v>4598</v>
      </c>
    </row>
    <row r="10" spans="1:10" ht="33" customHeight="1" x14ac:dyDescent="0.2">
      <c r="A10" s="35">
        <v>2012</v>
      </c>
      <c r="B10" s="35" t="s">
        <v>50</v>
      </c>
      <c r="C10" s="35" t="s">
        <v>4</v>
      </c>
      <c r="D10" s="35" t="s">
        <v>13</v>
      </c>
      <c r="E10" s="4" t="s">
        <v>16</v>
      </c>
      <c r="F10" s="13" t="s">
        <v>160</v>
      </c>
      <c r="G10" s="13">
        <v>6032131</v>
      </c>
      <c r="H10" s="4" t="s">
        <v>161</v>
      </c>
      <c r="I10" s="4" t="s">
        <v>162</v>
      </c>
      <c r="J10" s="11">
        <v>16889</v>
      </c>
    </row>
    <row r="11" spans="1:10" ht="33" customHeight="1" x14ac:dyDescent="0.2">
      <c r="A11" s="20">
        <v>2012</v>
      </c>
      <c r="B11" s="20" t="s">
        <v>48</v>
      </c>
      <c r="C11" s="20" t="s">
        <v>49</v>
      </c>
      <c r="D11" s="20" t="s">
        <v>13</v>
      </c>
      <c r="E11" s="4" t="s">
        <v>19</v>
      </c>
      <c r="F11" s="13" t="s">
        <v>128</v>
      </c>
      <c r="G11" s="2" t="s">
        <v>89</v>
      </c>
      <c r="H11" s="4" t="s">
        <v>90</v>
      </c>
      <c r="I11" s="2" t="s">
        <v>397</v>
      </c>
      <c r="J11" s="11">
        <v>14704</v>
      </c>
    </row>
    <row r="12" spans="1:10" ht="33" customHeight="1" x14ac:dyDescent="0.2">
      <c r="A12" s="35">
        <v>2012</v>
      </c>
      <c r="B12" s="35" t="s">
        <v>50</v>
      </c>
      <c r="C12" s="20" t="s">
        <v>49</v>
      </c>
      <c r="D12" s="35" t="s">
        <v>13</v>
      </c>
      <c r="E12" s="2" t="s">
        <v>19</v>
      </c>
      <c r="F12" s="13" t="s">
        <v>129</v>
      </c>
      <c r="G12" s="4" t="s">
        <v>130</v>
      </c>
      <c r="H12" s="4" t="s">
        <v>57</v>
      </c>
      <c r="I12" s="4" t="s">
        <v>305</v>
      </c>
      <c r="J12" s="11">
        <v>348232</v>
      </c>
    </row>
    <row r="13" spans="1:10" ht="33" customHeight="1" x14ac:dyDescent="0.2">
      <c r="A13" s="35">
        <v>2012</v>
      </c>
      <c r="B13" s="35" t="s">
        <v>48</v>
      </c>
      <c r="C13" s="35" t="s">
        <v>49</v>
      </c>
      <c r="D13" s="35" t="s">
        <v>53</v>
      </c>
      <c r="E13" s="4" t="s">
        <v>56</v>
      </c>
      <c r="F13" s="8" t="s">
        <v>381</v>
      </c>
      <c r="G13" s="2">
        <v>6035320</v>
      </c>
      <c r="H13" s="4" t="s">
        <v>9</v>
      </c>
      <c r="I13" s="2" t="s">
        <v>457</v>
      </c>
      <c r="J13" s="11">
        <v>3867</v>
      </c>
    </row>
    <row r="14" spans="1:10" ht="33" customHeight="1" x14ac:dyDescent="0.2">
      <c r="A14" s="35">
        <v>2012</v>
      </c>
      <c r="B14" s="35" t="s">
        <v>50</v>
      </c>
      <c r="C14" s="35" t="s">
        <v>4</v>
      </c>
      <c r="D14" s="35" t="s">
        <v>13</v>
      </c>
      <c r="E14" s="4" t="s">
        <v>38</v>
      </c>
      <c r="F14" s="13" t="s">
        <v>220</v>
      </c>
      <c r="G14" s="4">
        <v>6036298</v>
      </c>
      <c r="H14" s="4" t="s">
        <v>58</v>
      </c>
      <c r="I14" s="4" t="s">
        <v>276</v>
      </c>
      <c r="J14" s="11">
        <v>255412</v>
      </c>
    </row>
    <row r="15" spans="1:10" ht="33" customHeight="1" x14ac:dyDescent="0.2">
      <c r="A15" s="20">
        <v>2012</v>
      </c>
      <c r="B15" s="20" t="s">
        <v>48</v>
      </c>
      <c r="C15" s="20" t="s">
        <v>45</v>
      </c>
      <c r="D15" s="20" t="s">
        <v>13</v>
      </c>
      <c r="E15" s="2" t="s">
        <v>69</v>
      </c>
      <c r="F15" s="13" t="s">
        <v>131</v>
      </c>
      <c r="G15" s="13">
        <v>6029244</v>
      </c>
      <c r="H15" s="4" t="s">
        <v>132</v>
      </c>
      <c r="I15" s="4" t="s">
        <v>394</v>
      </c>
      <c r="J15" s="11">
        <v>29543</v>
      </c>
    </row>
    <row r="16" spans="1:10" ht="33" customHeight="1" x14ac:dyDescent="0.2">
      <c r="A16" s="20">
        <v>2012</v>
      </c>
      <c r="B16" s="20" t="s">
        <v>48</v>
      </c>
      <c r="C16" s="20" t="s">
        <v>45</v>
      </c>
      <c r="D16" s="20" t="s">
        <v>13</v>
      </c>
      <c r="E16" s="2" t="s">
        <v>69</v>
      </c>
      <c r="F16" s="13" t="s">
        <v>325</v>
      </c>
      <c r="G16" s="4" t="s">
        <v>326</v>
      </c>
      <c r="H16" s="4" t="s">
        <v>132</v>
      </c>
      <c r="I16" s="4" t="s">
        <v>395</v>
      </c>
      <c r="J16" s="11">
        <v>21370</v>
      </c>
    </row>
    <row r="17" spans="1:10" ht="33" customHeight="1" x14ac:dyDescent="0.2">
      <c r="A17" s="29">
        <v>2012</v>
      </c>
      <c r="B17" s="20" t="s">
        <v>48</v>
      </c>
      <c r="C17" s="4" t="s">
        <v>49</v>
      </c>
      <c r="D17" s="35" t="s">
        <v>0</v>
      </c>
      <c r="E17" s="4" t="s">
        <v>23</v>
      </c>
      <c r="F17" s="8" t="s">
        <v>357</v>
      </c>
      <c r="G17" s="2" t="s">
        <v>358</v>
      </c>
      <c r="H17" s="4" t="s">
        <v>132</v>
      </c>
      <c r="I17" s="2" t="s">
        <v>133</v>
      </c>
      <c r="J17" s="11">
        <v>15184</v>
      </c>
    </row>
    <row r="18" spans="1:10" ht="33" customHeight="1" x14ac:dyDescent="0.2">
      <c r="A18" s="35">
        <v>2012</v>
      </c>
      <c r="B18" s="35" t="s">
        <v>50</v>
      </c>
      <c r="C18" s="20" t="s">
        <v>49</v>
      </c>
      <c r="D18" s="35" t="s">
        <v>13</v>
      </c>
      <c r="E18" s="2" t="s">
        <v>19</v>
      </c>
      <c r="F18" s="13" t="s">
        <v>254</v>
      </c>
      <c r="G18" s="4" t="s">
        <v>255</v>
      </c>
      <c r="H18" s="4" t="s">
        <v>256</v>
      </c>
      <c r="I18" s="4" t="s">
        <v>306</v>
      </c>
      <c r="J18" s="11">
        <v>247654</v>
      </c>
    </row>
    <row r="19" spans="1:10" ht="33" customHeight="1" x14ac:dyDescent="0.2">
      <c r="A19" s="29">
        <v>2012</v>
      </c>
      <c r="B19" s="20" t="s">
        <v>48</v>
      </c>
      <c r="C19" s="20" t="s">
        <v>3</v>
      </c>
      <c r="D19" s="35" t="s">
        <v>0</v>
      </c>
      <c r="E19" s="2" t="s">
        <v>52</v>
      </c>
      <c r="F19" s="12" t="s">
        <v>134</v>
      </c>
      <c r="G19" s="1">
        <v>6029695</v>
      </c>
      <c r="H19" s="4" t="s">
        <v>111</v>
      </c>
      <c r="I19" s="4" t="s">
        <v>404</v>
      </c>
      <c r="J19" s="11">
        <v>17063</v>
      </c>
    </row>
    <row r="20" spans="1:10" ht="33" customHeight="1" x14ac:dyDescent="0.2">
      <c r="A20" s="35">
        <v>2012</v>
      </c>
      <c r="B20" s="35" t="s">
        <v>50</v>
      </c>
      <c r="C20" s="20" t="s">
        <v>49</v>
      </c>
      <c r="D20" s="35" t="s">
        <v>13</v>
      </c>
      <c r="E20" s="2" t="s">
        <v>20</v>
      </c>
      <c r="F20" s="13" t="s">
        <v>47</v>
      </c>
      <c r="G20" s="4" t="s">
        <v>257</v>
      </c>
      <c r="H20" s="4" t="s">
        <v>121</v>
      </c>
      <c r="I20" s="4" t="s">
        <v>307</v>
      </c>
      <c r="J20" s="11">
        <v>245880</v>
      </c>
    </row>
    <row r="21" spans="1:10" ht="33" customHeight="1" x14ac:dyDescent="0.2">
      <c r="A21" s="35">
        <v>2012</v>
      </c>
      <c r="B21" s="35" t="s">
        <v>50</v>
      </c>
      <c r="C21" s="35" t="s">
        <v>4</v>
      </c>
      <c r="D21" s="35" t="s">
        <v>13</v>
      </c>
      <c r="E21" s="4" t="s">
        <v>40</v>
      </c>
      <c r="F21" s="13" t="s">
        <v>163</v>
      </c>
      <c r="G21" s="23">
        <v>6032389</v>
      </c>
      <c r="H21" s="4" t="s">
        <v>43</v>
      </c>
      <c r="I21" s="4" t="s">
        <v>281</v>
      </c>
      <c r="J21" s="11">
        <v>125209</v>
      </c>
    </row>
    <row r="22" spans="1:10" ht="33" customHeight="1" x14ac:dyDescent="0.2">
      <c r="A22" s="4">
        <v>2012</v>
      </c>
      <c r="B22" s="20" t="s">
        <v>50</v>
      </c>
      <c r="C22" s="20" t="s">
        <v>8</v>
      </c>
      <c r="D22" s="20" t="s">
        <v>0</v>
      </c>
      <c r="E22" s="2" t="s">
        <v>135</v>
      </c>
      <c r="F22" s="13" t="s">
        <v>136</v>
      </c>
      <c r="G22" s="13">
        <v>6031929</v>
      </c>
      <c r="H22" s="4" t="s">
        <v>137</v>
      </c>
      <c r="I22" s="4" t="s">
        <v>316</v>
      </c>
      <c r="J22" s="11">
        <v>42372.36</v>
      </c>
    </row>
    <row r="23" spans="1:10" ht="33" customHeight="1" x14ac:dyDescent="0.2">
      <c r="A23" s="35">
        <v>2012</v>
      </c>
      <c r="B23" s="35" t="s">
        <v>50</v>
      </c>
      <c r="C23" s="20" t="s">
        <v>49</v>
      </c>
      <c r="D23" s="35" t="s">
        <v>13</v>
      </c>
      <c r="E23" s="2" t="s">
        <v>33</v>
      </c>
      <c r="F23" s="4" t="s">
        <v>95</v>
      </c>
      <c r="G23" s="4" t="s">
        <v>55</v>
      </c>
      <c r="H23" s="4" t="s">
        <v>96</v>
      </c>
      <c r="I23" s="4" t="s">
        <v>97</v>
      </c>
      <c r="J23" s="11">
        <v>10652</v>
      </c>
    </row>
    <row r="24" spans="1:10" ht="33" customHeight="1" x14ac:dyDescent="0.2">
      <c r="A24" s="35">
        <v>2012</v>
      </c>
      <c r="B24" s="35" t="s">
        <v>48</v>
      </c>
      <c r="C24" s="35" t="s">
        <v>49</v>
      </c>
      <c r="D24" s="35" t="s">
        <v>53</v>
      </c>
      <c r="E24" s="4" t="s">
        <v>33</v>
      </c>
      <c r="F24" s="2" t="s">
        <v>11</v>
      </c>
      <c r="G24" s="2" t="s">
        <v>59</v>
      </c>
      <c r="H24" s="4" t="s">
        <v>468</v>
      </c>
      <c r="I24" s="2" t="s">
        <v>445</v>
      </c>
      <c r="J24" s="11">
        <v>5064</v>
      </c>
    </row>
    <row r="25" spans="1:10" ht="33" customHeight="1" x14ac:dyDescent="0.2">
      <c r="A25" s="20">
        <v>2012</v>
      </c>
      <c r="B25" s="20" t="s">
        <v>50</v>
      </c>
      <c r="C25" s="20" t="s">
        <v>8</v>
      </c>
      <c r="D25" s="20" t="s">
        <v>53</v>
      </c>
      <c r="E25" s="4" t="s">
        <v>135</v>
      </c>
      <c r="F25" s="8" t="s">
        <v>93</v>
      </c>
      <c r="G25" s="2">
        <v>6025203</v>
      </c>
      <c r="H25" s="4" t="s">
        <v>98</v>
      </c>
      <c r="I25" s="2" t="s">
        <v>112</v>
      </c>
      <c r="J25" s="11">
        <v>307195</v>
      </c>
    </row>
    <row r="26" spans="1:10" ht="33" customHeight="1" x14ac:dyDescent="0.2">
      <c r="A26" s="20">
        <v>2012</v>
      </c>
      <c r="B26" s="20" t="s">
        <v>50</v>
      </c>
      <c r="C26" s="20" t="s">
        <v>8</v>
      </c>
      <c r="D26" s="20" t="s">
        <v>51</v>
      </c>
      <c r="E26" s="4" t="s">
        <v>261</v>
      </c>
      <c r="F26" s="13" t="s">
        <v>262</v>
      </c>
      <c r="G26" s="4">
        <v>6035340</v>
      </c>
      <c r="H26" s="4" t="s">
        <v>61</v>
      </c>
      <c r="I26" s="4" t="s">
        <v>310</v>
      </c>
      <c r="J26" s="11">
        <v>371801</v>
      </c>
    </row>
    <row r="27" spans="1:10" ht="33" customHeight="1" x14ac:dyDescent="0.2">
      <c r="A27" s="29">
        <v>2012</v>
      </c>
      <c r="B27" s="20" t="s">
        <v>48</v>
      </c>
      <c r="C27" s="4" t="s">
        <v>45</v>
      </c>
      <c r="D27" s="35" t="s">
        <v>0</v>
      </c>
      <c r="E27" s="4" t="s">
        <v>92</v>
      </c>
      <c r="F27" s="60" t="s">
        <v>230</v>
      </c>
      <c r="G27" s="1">
        <v>6035563</v>
      </c>
      <c r="H27" s="4" t="s">
        <v>61</v>
      </c>
      <c r="I27" s="4" t="s">
        <v>424</v>
      </c>
      <c r="J27" s="11">
        <v>61056</v>
      </c>
    </row>
    <row r="28" spans="1:10" ht="33" customHeight="1" x14ac:dyDescent="0.2">
      <c r="A28" s="29">
        <v>2012</v>
      </c>
      <c r="B28" s="20" t="s">
        <v>48</v>
      </c>
      <c r="C28" s="4" t="s">
        <v>45</v>
      </c>
      <c r="D28" s="35" t="s">
        <v>0</v>
      </c>
      <c r="E28" s="4" t="s">
        <v>92</v>
      </c>
      <c r="F28" s="60" t="s">
        <v>349</v>
      </c>
      <c r="G28" s="1">
        <v>6035851</v>
      </c>
      <c r="H28" s="4" t="s">
        <v>61</v>
      </c>
      <c r="I28" s="4" t="s">
        <v>427</v>
      </c>
      <c r="J28" s="11">
        <v>111936</v>
      </c>
    </row>
    <row r="29" spans="1:10" ht="33" customHeight="1" x14ac:dyDescent="0.2">
      <c r="A29" s="29">
        <v>2012</v>
      </c>
      <c r="B29" s="20" t="s">
        <v>48</v>
      </c>
      <c r="C29" s="4" t="s">
        <v>45</v>
      </c>
      <c r="D29" s="35" t="s">
        <v>0</v>
      </c>
      <c r="E29" s="4" t="s">
        <v>92</v>
      </c>
      <c r="F29" s="60" t="s">
        <v>350</v>
      </c>
      <c r="G29" s="1">
        <v>6036215</v>
      </c>
      <c r="H29" s="4" t="s">
        <v>61</v>
      </c>
      <c r="I29" s="4" t="s">
        <v>428</v>
      </c>
      <c r="J29" s="11">
        <v>68688</v>
      </c>
    </row>
    <row r="30" spans="1:10" ht="33" customHeight="1" x14ac:dyDescent="0.2">
      <c r="A30" s="29">
        <v>2012</v>
      </c>
      <c r="B30" s="20" t="s">
        <v>48</v>
      </c>
      <c r="C30" s="4" t="s">
        <v>45</v>
      </c>
      <c r="D30" s="35" t="s">
        <v>0</v>
      </c>
      <c r="E30" s="4" t="s">
        <v>92</v>
      </c>
      <c r="F30" s="60" t="s">
        <v>213</v>
      </c>
      <c r="G30" s="1">
        <v>6033851</v>
      </c>
      <c r="H30" s="4" t="s">
        <v>76</v>
      </c>
      <c r="I30" s="4" t="s">
        <v>414</v>
      </c>
      <c r="J30" s="11">
        <v>21334</v>
      </c>
    </row>
    <row r="31" spans="1:10" ht="33" customHeight="1" x14ac:dyDescent="0.2">
      <c r="A31" s="29">
        <v>2012</v>
      </c>
      <c r="B31" s="20" t="s">
        <v>48</v>
      </c>
      <c r="C31" s="4" t="s">
        <v>45</v>
      </c>
      <c r="D31" s="35" t="s">
        <v>0</v>
      </c>
      <c r="E31" s="4" t="s">
        <v>92</v>
      </c>
      <c r="F31" s="60" t="s">
        <v>345</v>
      </c>
      <c r="G31" s="1">
        <v>6035088</v>
      </c>
      <c r="H31" s="4" t="s">
        <v>76</v>
      </c>
      <c r="I31" s="4" t="s">
        <v>420</v>
      </c>
      <c r="J31" s="11">
        <v>130537</v>
      </c>
    </row>
    <row r="32" spans="1:10" ht="33" customHeight="1" x14ac:dyDescent="0.2">
      <c r="A32" s="29">
        <v>2012</v>
      </c>
      <c r="B32" s="20" t="s">
        <v>48</v>
      </c>
      <c r="C32" s="4" t="s">
        <v>45</v>
      </c>
      <c r="D32" s="35" t="s">
        <v>0</v>
      </c>
      <c r="E32" s="4" t="s">
        <v>92</v>
      </c>
      <c r="F32" s="60" t="s">
        <v>351</v>
      </c>
      <c r="G32" s="1">
        <v>6036407</v>
      </c>
      <c r="H32" s="4" t="s">
        <v>76</v>
      </c>
      <c r="I32" s="4" t="s">
        <v>430</v>
      </c>
      <c r="J32" s="11">
        <v>44758</v>
      </c>
    </row>
    <row r="33" spans="1:10" ht="33" customHeight="1" x14ac:dyDescent="0.2">
      <c r="A33" s="35">
        <v>2012</v>
      </c>
      <c r="B33" s="35" t="s">
        <v>50</v>
      </c>
      <c r="C33" s="20" t="s">
        <v>49</v>
      </c>
      <c r="D33" s="35" t="s">
        <v>13</v>
      </c>
      <c r="E33" s="2" t="s">
        <v>24</v>
      </c>
      <c r="F33" s="13" t="s">
        <v>239</v>
      </c>
      <c r="G33" s="13" t="s">
        <v>240</v>
      </c>
      <c r="H33" s="4" t="s">
        <v>62</v>
      </c>
      <c r="I33" s="4" t="s">
        <v>295</v>
      </c>
      <c r="J33" s="11">
        <v>3102</v>
      </c>
    </row>
    <row r="34" spans="1:10" ht="33" customHeight="1" x14ac:dyDescent="0.2">
      <c r="A34" s="35">
        <v>2012</v>
      </c>
      <c r="B34" s="35" t="s">
        <v>50</v>
      </c>
      <c r="C34" s="20" t="s">
        <v>49</v>
      </c>
      <c r="D34" s="35" t="s">
        <v>13</v>
      </c>
      <c r="E34" s="2" t="s">
        <v>24</v>
      </c>
      <c r="F34" s="13" t="s">
        <v>241</v>
      </c>
      <c r="G34" s="13" t="s">
        <v>242</v>
      </c>
      <c r="H34" s="4" t="s">
        <v>62</v>
      </c>
      <c r="I34" s="4" t="s">
        <v>296</v>
      </c>
      <c r="J34" s="11">
        <v>6493</v>
      </c>
    </row>
    <row r="35" spans="1:10" ht="33" customHeight="1" x14ac:dyDescent="0.2">
      <c r="A35" s="35">
        <v>2012</v>
      </c>
      <c r="B35" s="35" t="s">
        <v>50</v>
      </c>
      <c r="C35" s="20" t="s">
        <v>49</v>
      </c>
      <c r="D35" s="35" t="s">
        <v>13</v>
      </c>
      <c r="E35" s="2" t="s">
        <v>24</v>
      </c>
      <c r="F35" s="13" t="s">
        <v>226</v>
      </c>
      <c r="G35" s="13" t="s">
        <v>243</v>
      </c>
      <c r="H35" s="4" t="s">
        <v>62</v>
      </c>
      <c r="I35" s="4" t="s">
        <v>297</v>
      </c>
      <c r="J35" s="11">
        <v>6494</v>
      </c>
    </row>
    <row r="36" spans="1:10" ht="33" customHeight="1" x14ac:dyDescent="0.2">
      <c r="A36" s="35">
        <v>2012</v>
      </c>
      <c r="B36" s="35" t="s">
        <v>48</v>
      </c>
      <c r="C36" s="35" t="s">
        <v>49</v>
      </c>
      <c r="D36" s="20" t="s">
        <v>10</v>
      </c>
      <c r="E36" s="4" t="s">
        <v>21</v>
      </c>
      <c r="F36" s="12" t="s">
        <v>383</v>
      </c>
      <c r="G36" s="2">
        <v>34846</v>
      </c>
      <c r="H36" s="4" t="s">
        <v>384</v>
      </c>
      <c r="I36" s="2" t="s">
        <v>459</v>
      </c>
      <c r="J36" s="61">
        <v>72000</v>
      </c>
    </row>
    <row r="37" spans="1:10" ht="33" customHeight="1" x14ac:dyDescent="0.2">
      <c r="A37" s="4">
        <v>2012</v>
      </c>
      <c r="B37" s="20" t="s">
        <v>50</v>
      </c>
      <c r="C37" s="20" t="s">
        <v>4</v>
      </c>
      <c r="D37" s="20" t="s">
        <v>0</v>
      </c>
      <c r="E37" s="4" t="s">
        <v>40</v>
      </c>
      <c r="F37" s="4" t="s">
        <v>269</v>
      </c>
      <c r="G37" s="4">
        <v>47016873</v>
      </c>
      <c r="H37" s="4" t="s">
        <v>63</v>
      </c>
      <c r="I37" s="4" t="s">
        <v>315</v>
      </c>
      <c r="J37" s="11">
        <v>291051</v>
      </c>
    </row>
    <row r="38" spans="1:10" ht="33" customHeight="1" x14ac:dyDescent="0.2">
      <c r="A38" s="29">
        <v>2012</v>
      </c>
      <c r="B38" s="20" t="s">
        <v>48</v>
      </c>
      <c r="C38" s="20" t="s">
        <v>4</v>
      </c>
      <c r="D38" s="35" t="s">
        <v>0</v>
      </c>
      <c r="E38" s="4" t="s">
        <v>40</v>
      </c>
      <c r="F38" s="59" t="s">
        <v>205</v>
      </c>
      <c r="G38" s="23" t="s">
        <v>206</v>
      </c>
      <c r="H38" s="4" t="s">
        <v>63</v>
      </c>
      <c r="I38" s="4" t="s">
        <v>407</v>
      </c>
      <c r="J38" s="11">
        <v>35057</v>
      </c>
    </row>
    <row r="39" spans="1:10" ht="33" customHeight="1" x14ac:dyDescent="0.2">
      <c r="A39" s="29">
        <v>2012</v>
      </c>
      <c r="B39" s="20" t="s">
        <v>48</v>
      </c>
      <c r="C39" s="4" t="s">
        <v>45</v>
      </c>
      <c r="D39" s="35" t="s">
        <v>0</v>
      </c>
      <c r="E39" s="4" t="s">
        <v>92</v>
      </c>
      <c r="F39" s="60" t="s">
        <v>347</v>
      </c>
      <c r="G39" s="1">
        <v>6035487</v>
      </c>
      <c r="H39" s="4" t="s">
        <v>63</v>
      </c>
      <c r="I39" s="4" t="s">
        <v>429</v>
      </c>
      <c r="J39" s="11">
        <v>101607</v>
      </c>
    </row>
    <row r="40" spans="1:10" ht="33" customHeight="1" x14ac:dyDescent="0.2">
      <c r="A40" s="35">
        <v>2012</v>
      </c>
      <c r="B40" s="35" t="s">
        <v>48</v>
      </c>
      <c r="C40" s="35" t="s">
        <v>49</v>
      </c>
      <c r="D40" s="35" t="s">
        <v>53</v>
      </c>
      <c r="E40" s="4" t="s">
        <v>33</v>
      </c>
      <c r="F40" s="2" t="s">
        <v>11</v>
      </c>
      <c r="G40" s="2" t="s">
        <v>59</v>
      </c>
      <c r="H40" s="4" t="s">
        <v>469</v>
      </c>
      <c r="I40" s="2" t="s">
        <v>446</v>
      </c>
      <c r="J40" s="11">
        <v>15823</v>
      </c>
    </row>
    <row r="41" spans="1:10" ht="33" customHeight="1" x14ac:dyDescent="0.2">
      <c r="A41" s="35">
        <v>2012</v>
      </c>
      <c r="B41" s="35" t="s">
        <v>48</v>
      </c>
      <c r="C41" s="35" t="s">
        <v>45</v>
      </c>
      <c r="D41" s="35" t="s">
        <v>53</v>
      </c>
      <c r="E41" s="2" t="s">
        <v>69</v>
      </c>
      <c r="F41" s="8" t="s">
        <v>139</v>
      </c>
      <c r="G41" s="4">
        <v>6030803</v>
      </c>
      <c r="H41" s="4" t="s">
        <v>114</v>
      </c>
      <c r="I41" s="4" t="s">
        <v>444</v>
      </c>
      <c r="J41" s="11">
        <v>31716</v>
      </c>
    </row>
    <row r="42" spans="1:10" ht="33" customHeight="1" x14ac:dyDescent="0.2">
      <c r="A42" s="35">
        <v>2012</v>
      </c>
      <c r="B42" s="35" t="s">
        <v>48</v>
      </c>
      <c r="C42" s="35" t="s">
        <v>49</v>
      </c>
      <c r="D42" s="35" t="s">
        <v>53</v>
      </c>
      <c r="E42" s="4" t="s">
        <v>56</v>
      </c>
      <c r="F42" s="8" t="s">
        <v>166</v>
      </c>
      <c r="G42" s="2">
        <v>6032544</v>
      </c>
      <c r="H42" s="4" t="s">
        <v>114</v>
      </c>
      <c r="I42" s="2" t="s">
        <v>455</v>
      </c>
      <c r="J42" s="11">
        <v>5641</v>
      </c>
    </row>
    <row r="43" spans="1:10" ht="33" customHeight="1" x14ac:dyDescent="0.2">
      <c r="A43" s="20">
        <v>2012</v>
      </c>
      <c r="B43" s="20" t="s">
        <v>48</v>
      </c>
      <c r="C43" s="20" t="s">
        <v>49</v>
      </c>
      <c r="D43" s="20" t="s">
        <v>13</v>
      </c>
      <c r="E43" s="4" t="s">
        <v>33</v>
      </c>
      <c r="F43" s="2" t="s">
        <v>11</v>
      </c>
      <c r="G43" s="2" t="s">
        <v>327</v>
      </c>
      <c r="H43" s="4" t="s">
        <v>140</v>
      </c>
      <c r="I43" s="2" t="s">
        <v>396</v>
      </c>
      <c r="J43" s="11">
        <v>820</v>
      </c>
    </row>
    <row r="44" spans="1:10" ht="33" customHeight="1" x14ac:dyDescent="0.2">
      <c r="A44" s="35">
        <v>2012</v>
      </c>
      <c r="B44" s="35" t="s">
        <v>48</v>
      </c>
      <c r="C44" s="35" t="s">
        <v>45</v>
      </c>
      <c r="D44" s="35" t="s">
        <v>53</v>
      </c>
      <c r="E44" s="2" t="s">
        <v>12</v>
      </c>
      <c r="F44" s="13" t="s">
        <v>372</v>
      </c>
      <c r="G44" s="4">
        <v>6034457</v>
      </c>
      <c r="H44" s="4" t="s">
        <v>167</v>
      </c>
      <c r="I44" s="4" t="s">
        <v>443</v>
      </c>
      <c r="J44" s="11">
        <v>51176</v>
      </c>
    </row>
    <row r="45" spans="1:10" ht="33" customHeight="1" x14ac:dyDescent="0.2">
      <c r="A45" s="35">
        <v>2012</v>
      </c>
      <c r="B45" s="35" t="s">
        <v>50</v>
      </c>
      <c r="C45" s="35" t="s">
        <v>4</v>
      </c>
      <c r="D45" s="35" t="s">
        <v>13</v>
      </c>
      <c r="E45" s="4" t="s">
        <v>16</v>
      </c>
      <c r="F45" s="13" t="s">
        <v>101</v>
      </c>
      <c r="G45" s="13">
        <v>6022145</v>
      </c>
      <c r="H45" s="4" t="s">
        <v>141</v>
      </c>
      <c r="I45" s="4" t="s">
        <v>286</v>
      </c>
      <c r="J45" s="11">
        <v>19198</v>
      </c>
    </row>
    <row r="46" spans="1:10" ht="33" customHeight="1" x14ac:dyDescent="0.2">
      <c r="A46" s="35">
        <v>2012</v>
      </c>
      <c r="B46" s="35" t="s">
        <v>50</v>
      </c>
      <c r="C46" s="35" t="s">
        <v>4</v>
      </c>
      <c r="D46" s="35" t="s">
        <v>13</v>
      </c>
      <c r="E46" s="4" t="s">
        <v>38</v>
      </c>
      <c r="F46" s="13" t="s">
        <v>224</v>
      </c>
      <c r="G46" s="4" t="s">
        <v>225</v>
      </c>
      <c r="H46" s="4" t="s">
        <v>168</v>
      </c>
      <c r="I46" s="4" t="s">
        <v>279</v>
      </c>
      <c r="J46" s="11">
        <v>3419</v>
      </c>
    </row>
    <row r="47" spans="1:10" ht="33" customHeight="1" x14ac:dyDescent="0.2">
      <c r="A47" s="35">
        <v>2012</v>
      </c>
      <c r="B47" s="35" t="s">
        <v>50</v>
      </c>
      <c r="C47" s="20" t="s">
        <v>8</v>
      </c>
      <c r="D47" s="35" t="s">
        <v>13</v>
      </c>
      <c r="E47" s="4" t="s">
        <v>135</v>
      </c>
      <c r="F47" s="13" t="s">
        <v>169</v>
      </c>
      <c r="G47" s="13">
        <v>6033402</v>
      </c>
      <c r="H47" s="4" t="s">
        <v>42</v>
      </c>
      <c r="I47" s="4" t="s">
        <v>290</v>
      </c>
      <c r="J47" s="11">
        <v>71612</v>
      </c>
    </row>
    <row r="48" spans="1:10" ht="33" customHeight="1" x14ac:dyDescent="0.2">
      <c r="A48" s="35">
        <v>2012</v>
      </c>
      <c r="B48" s="35" t="s">
        <v>48</v>
      </c>
      <c r="C48" s="35" t="s">
        <v>49</v>
      </c>
      <c r="D48" s="35" t="s">
        <v>53</v>
      </c>
      <c r="E48" s="4" t="s">
        <v>56</v>
      </c>
      <c r="F48" s="8" t="s">
        <v>378</v>
      </c>
      <c r="G48" s="2" t="s">
        <v>379</v>
      </c>
      <c r="H48" s="4" t="s">
        <v>470</v>
      </c>
      <c r="I48" s="2" t="s">
        <v>456</v>
      </c>
      <c r="J48" s="11">
        <v>32667</v>
      </c>
    </row>
    <row r="49" spans="1:10" ht="33" customHeight="1" x14ac:dyDescent="0.2">
      <c r="A49" s="20">
        <v>2012</v>
      </c>
      <c r="B49" s="20" t="s">
        <v>48</v>
      </c>
      <c r="C49" s="20" t="s">
        <v>4</v>
      </c>
      <c r="D49" s="20" t="s">
        <v>13</v>
      </c>
      <c r="E49" s="4" t="s">
        <v>77</v>
      </c>
      <c r="F49" s="23" t="s">
        <v>318</v>
      </c>
      <c r="G49" s="23" t="s">
        <v>319</v>
      </c>
      <c r="H49" s="4" t="s">
        <v>170</v>
      </c>
      <c r="I49" s="2" t="s">
        <v>390</v>
      </c>
      <c r="J49" s="61">
        <v>814</v>
      </c>
    </row>
    <row r="50" spans="1:10" ht="33" customHeight="1" x14ac:dyDescent="0.2">
      <c r="A50" s="35">
        <v>2012</v>
      </c>
      <c r="B50" s="35" t="s">
        <v>48</v>
      </c>
      <c r="C50" s="35" t="s">
        <v>49</v>
      </c>
      <c r="D50" s="35" t="s">
        <v>53</v>
      </c>
      <c r="E50" s="4" t="s">
        <v>33</v>
      </c>
      <c r="F50" s="2" t="s">
        <v>11</v>
      </c>
      <c r="G50" s="2" t="s">
        <v>59</v>
      </c>
      <c r="H50" s="4" t="s">
        <v>375</v>
      </c>
      <c r="I50" s="2" t="s">
        <v>447</v>
      </c>
      <c r="J50" s="11">
        <v>600</v>
      </c>
    </row>
    <row r="51" spans="1:10" ht="33" customHeight="1" x14ac:dyDescent="0.2">
      <c r="A51" s="29">
        <v>2012</v>
      </c>
      <c r="B51" s="20" t="s">
        <v>48</v>
      </c>
      <c r="C51" s="4" t="s">
        <v>94</v>
      </c>
      <c r="D51" s="35" t="s">
        <v>0</v>
      </c>
      <c r="E51" s="4" t="s">
        <v>125</v>
      </c>
      <c r="F51" s="60" t="s">
        <v>208</v>
      </c>
      <c r="G51" s="1">
        <v>6033371</v>
      </c>
      <c r="H51" s="4" t="s">
        <v>65</v>
      </c>
      <c r="I51" s="4" t="s">
        <v>410</v>
      </c>
      <c r="J51" s="11">
        <v>10888</v>
      </c>
    </row>
    <row r="52" spans="1:10" ht="33" customHeight="1" x14ac:dyDescent="0.2">
      <c r="A52" s="35">
        <v>2012</v>
      </c>
      <c r="B52" s="35" t="s">
        <v>50</v>
      </c>
      <c r="C52" s="35" t="s">
        <v>4</v>
      </c>
      <c r="D52" s="35" t="s">
        <v>13</v>
      </c>
      <c r="E52" s="4" t="s">
        <v>40</v>
      </c>
      <c r="F52" s="13" t="s">
        <v>227</v>
      </c>
      <c r="G52" s="4">
        <v>6035243</v>
      </c>
      <c r="H52" s="4" t="s">
        <v>228</v>
      </c>
      <c r="I52" s="4" t="s">
        <v>282</v>
      </c>
      <c r="J52" s="11">
        <v>40516</v>
      </c>
    </row>
    <row r="53" spans="1:10" ht="33" customHeight="1" x14ac:dyDescent="0.2">
      <c r="A53" s="20">
        <v>2012</v>
      </c>
      <c r="B53" s="20" t="s">
        <v>48</v>
      </c>
      <c r="C53" s="20" t="s">
        <v>49</v>
      </c>
      <c r="D53" s="20" t="s">
        <v>13</v>
      </c>
      <c r="E53" s="4" t="s">
        <v>19</v>
      </c>
      <c r="F53" s="13" t="s">
        <v>328</v>
      </c>
      <c r="G53" s="2" t="s">
        <v>329</v>
      </c>
      <c r="H53" s="4" t="s">
        <v>228</v>
      </c>
      <c r="I53" s="2" t="s">
        <v>399</v>
      </c>
      <c r="J53" s="11">
        <v>6175</v>
      </c>
    </row>
    <row r="54" spans="1:10" ht="33" customHeight="1" x14ac:dyDescent="0.2">
      <c r="A54" s="35">
        <v>2012</v>
      </c>
      <c r="B54" s="35" t="s">
        <v>48</v>
      </c>
      <c r="C54" s="35" t="s">
        <v>49</v>
      </c>
      <c r="D54" s="35" t="s">
        <v>53</v>
      </c>
      <c r="E54" s="4" t="s">
        <v>56</v>
      </c>
      <c r="F54" s="8" t="s">
        <v>377</v>
      </c>
      <c r="G54" s="2">
        <v>6034737</v>
      </c>
      <c r="H54" s="4" t="s">
        <v>81</v>
      </c>
      <c r="I54" s="2" t="s">
        <v>454</v>
      </c>
      <c r="J54" s="11">
        <v>473357</v>
      </c>
    </row>
    <row r="55" spans="1:10" ht="33" customHeight="1" x14ac:dyDescent="0.2">
      <c r="A55" s="35">
        <v>2012</v>
      </c>
      <c r="B55" s="35" t="s">
        <v>50</v>
      </c>
      <c r="C55" s="20" t="s">
        <v>8</v>
      </c>
      <c r="D55" s="35" t="s">
        <v>13</v>
      </c>
      <c r="E55" s="4" t="s">
        <v>12</v>
      </c>
      <c r="F55" s="13" t="s">
        <v>232</v>
      </c>
      <c r="G55" s="13">
        <v>6035032</v>
      </c>
      <c r="H55" s="4" t="s">
        <v>66</v>
      </c>
      <c r="I55" s="4" t="s">
        <v>288</v>
      </c>
      <c r="J55" s="11">
        <v>112519</v>
      </c>
    </row>
    <row r="56" spans="1:10" ht="33" customHeight="1" x14ac:dyDescent="0.2">
      <c r="A56" s="29">
        <v>2012</v>
      </c>
      <c r="B56" s="20" t="s">
        <v>48</v>
      </c>
      <c r="C56" s="20" t="s">
        <v>3</v>
      </c>
      <c r="D56" s="35" t="s">
        <v>0</v>
      </c>
      <c r="E56" s="4" t="s">
        <v>79</v>
      </c>
      <c r="F56" s="29" t="s">
        <v>333</v>
      </c>
      <c r="G56" s="1">
        <v>3481211</v>
      </c>
      <c r="H56" s="13" t="s">
        <v>66</v>
      </c>
      <c r="I56" s="4" t="s">
        <v>403</v>
      </c>
      <c r="J56" s="11">
        <v>23193</v>
      </c>
    </row>
    <row r="57" spans="1:10" ht="33" customHeight="1" x14ac:dyDescent="0.2">
      <c r="A57" s="35">
        <v>2012</v>
      </c>
      <c r="B57" s="35" t="s">
        <v>48</v>
      </c>
      <c r="C57" s="35" t="s">
        <v>49</v>
      </c>
      <c r="D57" s="35" t="s">
        <v>53</v>
      </c>
      <c r="E57" s="4" t="s">
        <v>33</v>
      </c>
      <c r="F57" s="2" t="s">
        <v>11</v>
      </c>
      <c r="G57" s="2" t="s">
        <v>59</v>
      </c>
      <c r="H57" s="4" t="s">
        <v>376</v>
      </c>
      <c r="I57" s="2" t="s">
        <v>448</v>
      </c>
      <c r="J57" s="11">
        <v>5921</v>
      </c>
    </row>
    <row r="58" spans="1:10" ht="33" customHeight="1" x14ac:dyDescent="0.2">
      <c r="A58" s="35">
        <v>2012</v>
      </c>
      <c r="B58" s="35" t="s">
        <v>48</v>
      </c>
      <c r="C58" s="35" t="s">
        <v>49</v>
      </c>
      <c r="D58" s="35" t="s">
        <v>53</v>
      </c>
      <c r="E58" s="4" t="s">
        <v>33</v>
      </c>
      <c r="F58" s="2" t="s">
        <v>11</v>
      </c>
      <c r="G58" s="2" t="s">
        <v>59</v>
      </c>
      <c r="H58" s="4" t="s">
        <v>376</v>
      </c>
      <c r="I58" s="2" t="s">
        <v>449</v>
      </c>
      <c r="J58" s="11">
        <v>8809</v>
      </c>
    </row>
    <row r="59" spans="1:10" ht="33" customHeight="1" x14ac:dyDescent="0.2">
      <c r="A59" s="35">
        <v>2012</v>
      </c>
      <c r="B59" s="35" t="s">
        <v>48</v>
      </c>
      <c r="C59" s="35" t="s">
        <v>49</v>
      </c>
      <c r="D59" s="35" t="s">
        <v>53</v>
      </c>
      <c r="E59" s="4" t="s">
        <v>33</v>
      </c>
      <c r="F59" s="2" t="s">
        <v>11</v>
      </c>
      <c r="G59" s="2" t="s">
        <v>59</v>
      </c>
      <c r="H59" s="4" t="s">
        <v>376</v>
      </c>
      <c r="I59" s="2" t="s">
        <v>450</v>
      </c>
      <c r="J59" s="11">
        <v>4730</v>
      </c>
    </row>
    <row r="60" spans="1:10" ht="33" customHeight="1" x14ac:dyDescent="0.2">
      <c r="A60" s="35">
        <v>2012</v>
      </c>
      <c r="B60" s="35" t="s">
        <v>48</v>
      </c>
      <c r="C60" s="35" t="s">
        <v>49</v>
      </c>
      <c r="D60" s="35" t="s">
        <v>53</v>
      </c>
      <c r="E60" s="4" t="s">
        <v>33</v>
      </c>
      <c r="F60" s="2" t="s">
        <v>11</v>
      </c>
      <c r="G60" s="2" t="s">
        <v>59</v>
      </c>
      <c r="H60" s="4" t="s">
        <v>376</v>
      </c>
      <c r="I60" s="2" t="s">
        <v>451</v>
      </c>
      <c r="J60" s="11">
        <v>7185</v>
      </c>
    </row>
    <row r="61" spans="1:10" ht="33" customHeight="1" x14ac:dyDescent="0.2">
      <c r="A61" s="35">
        <v>2012</v>
      </c>
      <c r="B61" s="35" t="s">
        <v>48</v>
      </c>
      <c r="C61" s="35" t="s">
        <v>49</v>
      </c>
      <c r="D61" s="35" t="s">
        <v>53</v>
      </c>
      <c r="E61" s="4" t="s">
        <v>33</v>
      </c>
      <c r="F61" s="2" t="s">
        <v>11</v>
      </c>
      <c r="G61" s="2" t="s">
        <v>59</v>
      </c>
      <c r="H61" s="4" t="s">
        <v>122</v>
      </c>
      <c r="I61" s="2" t="s">
        <v>452</v>
      </c>
      <c r="J61" s="11">
        <v>165</v>
      </c>
    </row>
    <row r="62" spans="1:10" ht="33" customHeight="1" x14ac:dyDescent="0.2">
      <c r="A62" s="35">
        <v>2012</v>
      </c>
      <c r="B62" s="35" t="s">
        <v>48</v>
      </c>
      <c r="C62" s="35" t="s">
        <v>49</v>
      </c>
      <c r="D62" s="35" t="s">
        <v>53</v>
      </c>
      <c r="E62" s="4" t="s">
        <v>56</v>
      </c>
      <c r="F62" s="8" t="s">
        <v>380</v>
      </c>
      <c r="G62" s="2">
        <v>8667481</v>
      </c>
      <c r="H62" s="4" t="s">
        <v>122</v>
      </c>
      <c r="I62" s="2" t="s">
        <v>171</v>
      </c>
      <c r="J62" s="11">
        <v>52976</v>
      </c>
    </row>
    <row r="63" spans="1:10" ht="33" customHeight="1" x14ac:dyDescent="0.2">
      <c r="A63" s="20">
        <v>2012</v>
      </c>
      <c r="B63" s="20" t="s">
        <v>48</v>
      </c>
      <c r="C63" s="20" t="s">
        <v>3</v>
      </c>
      <c r="D63" s="20" t="s">
        <v>13</v>
      </c>
      <c r="E63" s="20" t="s">
        <v>177</v>
      </c>
      <c r="F63" s="26" t="s">
        <v>317</v>
      </c>
      <c r="G63" s="49">
        <v>6035367</v>
      </c>
      <c r="H63" s="4" t="s">
        <v>115</v>
      </c>
      <c r="I63" s="2" t="s">
        <v>461</v>
      </c>
      <c r="J63" s="61">
        <v>23812</v>
      </c>
    </row>
    <row r="64" spans="1:10" ht="33" customHeight="1" x14ac:dyDescent="0.2">
      <c r="A64" s="20">
        <v>2012</v>
      </c>
      <c r="B64" s="20" t="s">
        <v>50</v>
      </c>
      <c r="C64" s="20" t="s">
        <v>49</v>
      </c>
      <c r="D64" s="20" t="s">
        <v>51</v>
      </c>
      <c r="E64" s="2" t="s">
        <v>19</v>
      </c>
      <c r="F64" s="7" t="s">
        <v>267</v>
      </c>
      <c r="G64" s="4" t="s">
        <v>268</v>
      </c>
      <c r="H64" s="25" t="s">
        <v>1</v>
      </c>
      <c r="I64" s="4" t="s">
        <v>314</v>
      </c>
      <c r="J64" s="11">
        <v>327783</v>
      </c>
    </row>
    <row r="65" spans="1:10" ht="33" customHeight="1" x14ac:dyDescent="0.2">
      <c r="A65" s="20">
        <v>2012</v>
      </c>
      <c r="B65" s="20" t="s">
        <v>50</v>
      </c>
      <c r="C65" s="20" t="s">
        <v>8</v>
      </c>
      <c r="D65" s="20" t="s">
        <v>51</v>
      </c>
      <c r="E65" s="2" t="s">
        <v>60</v>
      </c>
      <c r="F65" s="13" t="s">
        <v>260</v>
      </c>
      <c r="G65" s="4">
        <v>6034913</v>
      </c>
      <c r="H65" s="4" t="s">
        <v>67</v>
      </c>
      <c r="I65" s="4" t="s">
        <v>389</v>
      </c>
      <c r="J65" s="11">
        <v>8722862</v>
      </c>
    </row>
    <row r="66" spans="1:10" ht="33" customHeight="1" x14ac:dyDescent="0.2">
      <c r="A66" s="20">
        <v>2012</v>
      </c>
      <c r="B66" s="20" t="s">
        <v>50</v>
      </c>
      <c r="C66" s="20" t="s">
        <v>8</v>
      </c>
      <c r="D66" s="20" t="s">
        <v>51</v>
      </c>
      <c r="E66" s="4" t="s">
        <v>261</v>
      </c>
      <c r="F66" s="13" t="s">
        <v>152</v>
      </c>
      <c r="G66" s="4">
        <v>6032099</v>
      </c>
      <c r="H66" s="4" t="s">
        <v>67</v>
      </c>
      <c r="I66" s="4" t="s">
        <v>309</v>
      </c>
      <c r="J66" s="11">
        <v>683705</v>
      </c>
    </row>
    <row r="67" spans="1:10" ht="33" customHeight="1" x14ac:dyDescent="0.2">
      <c r="A67" s="20">
        <v>2012</v>
      </c>
      <c r="B67" s="20" t="s">
        <v>48</v>
      </c>
      <c r="C67" s="20" t="s">
        <v>49</v>
      </c>
      <c r="D67" s="20" t="s">
        <v>51</v>
      </c>
      <c r="E67" s="4" t="s">
        <v>23</v>
      </c>
      <c r="F67" s="13" t="s">
        <v>330</v>
      </c>
      <c r="G67" s="4">
        <v>6036426</v>
      </c>
      <c r="H67" s="4" t="s">
        <v>462</v>
      </c>
      <c r="I67" s="4" t="s">
        <v>400</v>
      </c>
      <c r="J67" s="11">
        <v>29204</v>
      </c>
    </row>
    <row r="68" spans="1:10" ht="33" customHeight="1" x14ac:dyDescent="0.2">
      <c r="A68" s="29">
        <v>2012</v>
      </c>
      <c r="B68" s="20" t="s">
        <v>48</v>
      </c>
      <c r="C68" s="20" t="s">
        <v>8</v>
      </c>
      <c r="D68" s="35" t="s">
        <v>0</v>
      </c>
      <c r="E68" s="4" t="s">
        <v>102</v>
      </c>
      <c r="F68" s="60" t="s">
        <v>338</v>
      </c>
      <c r="G68" s="1">
        <v>8669561</v>
      </c>
      <c r="H68" s="4" t="s">
        <v>339</v>
      </c>
      <c r="I68" s="4" t="s">
        <v>409</v>
      </c>
      <c r="J68" s="62">
        <v>34395</v>
      </c>
    </row>
    <row r="69" spans="1:10" ht="33" customHeight="1" x14ac:dyDescent="0.2">
      <c r="A69" s="35">
        <v>2012</v>
      </c>
      <c r="B69" s="35" t="s">
        <v>50</v>
      </c>
      <c r="C69" s="35" t="s">
        <v>4</v>
      </c>
      <c r="D69" s="35" t="s">
        <v>13</v>
      </c>
      <c r="E69" s="4" t="s">
        <v>38</v>
      </c>
      <c r="F69" s="13" t="s">
        <v>74</v>
      </c>
      <c r="G69" s="4">
        <v>6023573</v>
      </c>
      <c r="H69" s="4" t="s">
        <v>25</v>
      </c>
      <c r="I69" s="4" t="s">
        <v>277</v>
      </c>
      <c r="J69" s="11">
        <v>9350</v>
      </c>
    </row>
    <row r="70" spans="1:10" ht="33" customHeight="1" x14ac:dyDescent="0.2">
      <c r="A70" s="35">
        <v>2012</v>
      </c>
      <c r="B70" s="35" t="s">
        <v>50</v>
      </c>
      <c r="C70" s="20" t="s">
        <v>8</v>
      </c>
      <c r="D70" s="35" t="s">
        <v>13</v>
      </c>
      <c r="E70" s="4" t="s">
        <v>234</v>
      </c>
      <c r="F70" s="13" t="s">
        <v>235</v>
      </c>
      <c r="G70" s="13">
        <v>47016602</v>
      </c>
      <c r="H70" s="4" t="s">
        <v>236</v>
      </c>
      <c r="I70" s="4" t="s">
        <v>292</v>
      </c>
      <c r="J70" s="11">
        <v>11955</v>
      </c>
    </row>
    <row r="71" spans="1:10" ht="33" customHeight="1" x14ac:dyDescent="0.2">
      <c r="A71" s="29">
        <v>2012</v>
      </c>
      <c r="B71" s="20" t="s">
        <v>48</v>
      </c>
      <c r="C71" s="4" t="s">
        <v>45</v>
      </c>
      <c r="D71" s="35" t="s">
        <v>0</v>
      </c>
      <c r="E71" s="4" t="s">
        <v>92</v>
      </c>
      <c r="F71" s="60" t="s">
        <v>343</v>
      </c>
      <c r="G71" s="1">
        <v>6034866</v>
      </c>
      <c r="H71" s="4" t="s">
        <v>236</v>
      </c>
      <c r="I71" s="4" t="s">
        <v>418</v>
      </c>
      <c r="J71" s="11">
        <v>7868</v>
      </c>
    </row>
    <row r="72" spans="1:10" ht="33" customHeight="1" x14ac:dyDescent="0.2">
      <c r="A72" s="20">
        <v>2012</v>
      </c>
      <c r="B72" s="20" t="s">
        <v>50</v>
      </c>
      <c r="C72" s="20" t="s">
        <v>49</v>
      </c>
      <c r="D72" s="20" t="s">
        <v>51</v>
      </c>
      <c r="E72" s="2" t="s">
        <v>263</v>
      </c>
      <c r="F72" s="13" t="s">
        <v>174</v>
      </c>
      <c r="G72" s="4">
        <v>6032907</v>
      </c>
      <c r="H72" s="4" t="s">
        <v>68</v>
      </c>
      <c r="I72" s="4" t="s">
        <v>175</v>
      </c>
      <c r="J72" s="11">
        <v>33660</v>
      </c>
    </row>
    <row r="73" spans="1:10" ht="33" customHeight="1" x14ac:dyDescent="0.2">
      <c r="A73" s="20">
        <v>2012</v>
      </c>
      <c r="B73" s="20" t="s">
        <v>50</v>
      </c>
      <c r="C73" s="20" t="s">
        <v>49</v>
      </c>
      <c r="D73" s="20" t="s">
        <v>51</v>
      </c>
      <c r="E73" s="2" t="s">
        <v>263</v>
      </c>
      <c r="F73" s="13" t="s">
        <v>174</v>
      </c>
      <c r="G73" s="4">
        <v>6032908</v>
      </c>
      <c r="H73" s="4" t="s">
        <v>68</v>
      </c>
      <c r="I73" s="4" t="s">
        <v>176</v>
      </c>
      <c r="J73" s="11">
        <v>14627</v>
      </c>
    </row>
    <row r="74" spans="1:10" ht="33" customHeight="1" x14ac:dyDescent="0.2">
      <c r="A74" s="20">
        <v>2012</v>
      </c>
      <c r="B74" s="20" t="s">
        <v>50</v>
      </c>
      <c r="C74" s="20" t="s">
        <v>8</v>
      </c>
      <c r="D74" s="20" t="s">
        <v>51</v>
      </c>
      <c r="E74" s="2" t="s">
        <v>60</v>
      </c>
      <c r="F74" s="13" t="s">
        <v>143</v>
      </c>
      <c r="G74" s="4" t="s">
        <v>144</v>
      </c>
      <c r="H74" s="4" t="s">
        <v>145</v>
      </c>
      <c r="I74" s="4" t="s">
        <v>259</v>
      </c>
      <c r="J74" s="11">
        <v>12364</v>
      </c>
    </row>
    <row r="75" spans="1:10" ht="33" customHeight="1" x14ac:dyDescent="0.2">
      <c r="A75" s="20">
        <v>2012</v>
      </c>
      <c r="B75" s="20" t="s">
        <v>48</v>
      </c>
      <c r="C75" s="20" t="s">
        <v>8</v>
      </c>
      <c r="D75" s="20" t="s">
        <v>13</v>
      </c>
      <c r="E75" s="2" t="s">
        <v>135</v>
      </c>
      <c r="F75" s="13" t="s">
        <v>320</v>
      </c>
      <c r="G75" s="4">
        <v>8647297</v>
      </c>
      <c r="H75" s="4" t="s">
        <v>145</v>
      </c>
      <c r="I75" s="4" t="s">
        <v>391</v>
      </c>
      <c r="J75" s="11">
        <v>3307</v>
      </c>
    </row>
    <row r="76" spans="1:10" ht="33" customHeight="1" x14ac:dyDescent="0.2">
      <c r="A76" s="29">
        <v>2012</v>
      </c>
      <c r="B76" s="20" t="s">
        <v>48</v>
      </c>
      <c r="C76" s="20" t="s">
        <v>4</v>
      </c>
      <c r="D76" s="35" t="s">
        <v>0</v>
      </c>
      <c r="E76" s="4" t="s">
        <v>40</v>
      </c>
      <c r="F76" s="13" t="s">
        <v>207</v>
      </c>
      <c r="G76" s="38" t="s">
        <v>336</v>
      </c>
      <c r="H76" s="4" t="s">
        <v>145</v>
      </c>
      <c r="I76" s="4" t="s">
        <v>406</v>
      </c>
      <c r="J76" s="11">
        <v>11290</v>
      </c>
    </row>
    <row r="77" spans="1:10" ht="33" customHeight="1" x14ac:dyDescent="0.2">
      <c r="A77" s="29">
        <v>2012</v>
      </c>
      <c r="B77" s="20" t="s">
        <v>48</v>
      </c>
      <c r="C77" s="4" t="s">
        <v>45</v>
      </c>
      <c r="D77" s="35" t="s">
        <v>0</v>
      </c>
      <c r="E77" s="4" t="s">
        <v>92</v>
      </c>
      <c r="F77" s="60" t="s">
        <v>209</v>
      </c>
      <c r="G77" s="1">
        <v>6033931</v>
      </c>
      <c r="H77" s="4" t="s">
        <v>103</v>
      </c>
      <c r="I77" s="4" t="s">
        <v>411</v>
      </c>
      <c r="J77" s="11">
        <v>928</v>
      </c>
    </row>
    <row r="78" spans="1:10" ht="33" customHeight="1" x14ac:dyDescent="0.2">
      <c r="A78" s="29">
        <v>2012</v>
      </c>
      <c r="B78" s="20" t="s">
        <v>48</v>
      </c>
      <c r="C78" s="4" t="s">
        <v>45</v>
      </c>
      <c r="D78" s="35" t="s">
        <v>0</v>
      </c>
      <c r="E78" s="4" t="s">
        <v>92</v>
      </c>
      <c r="F78" s="60" t="s">
        <v>346</v>
      </c>
      <c r="G78" s="1">
        <v>6035304</v>
      </c>
      <c r="H78" s="4" t="s">
        <v>103</v>
      </c>
      <c r="I78" s="4" t="s">
        <v>421</v>
      </c>
      <c r="J78" s="11">
        <v>468853</v>
      </c>
    </row>
    <row r="79" spans="1:10" ht="33" customHeight="1" x14ac:dyDescent="0.2">
      <c r="A79" s="35">
        <v>2012</v>
      </c>
      <c r="B79" s="35" t="s">
        <v>50</v>
      </c>
      <c r="C79" s="20" t="s">
        <v>49</v>
      </c>
      <c r="D79" s="35" t="s">
        <v>13</v>
      </c>
      <c r="E79" s="2" t="s">
        <v>33</v>
      </c>
      <c r="F79" s="4" t="s">
        <v>11</v>
      </c>
      <c r="G79" s="4" t="s">
        <v>59</v>
      </c>
      <c r="H79" s="4" t="s">
        <v>249</v>
      </c>
      <c r="I79" s="4" t="s">
        <v>300</v>
      </c>
      <c r="J79" s="11">
        <v>3702</v>
      </c>
    </row>
    <row r="80" spans="1:10" ht="33" customHeight="1" x14ac:dyDescent="0.2">
      <c r="A80" s="20">
        <v>2012</v>
      </c>
      <c r="B80" s="20" t="s">
        <v>48</v>
      </c>
      <c r="C80" s="35" t="s">
        <v>26</v>
      </c>
      <c r="D80" s="20" t="s">
        <v>13</v>
      </c>
      <c r="E80" s="4" t="s">
        <v>321</v>
      </c>
      <c r="F80" s="13" t="s">
        <v>322</v>
      </c>
      <c r="G80" s="4" t="s">
        <v>323</v>
      </c>
      <c r="H80" s="4" t="s">
        <v>324</v>
      </c>
      <c r="I80" s="4" t="s">
        <v>393</v>
      </c>
      <c r="J80" s="11">
        <v>15111</v>
      </c>
    </row>
    <row r="81" spans="1:10" ht="33" customHeight="1" x14ac:dyDescent="0.2">
      <c r="A81" s="35">
        <v>2012</v>
      </c>
      <c r="B81" s="35" t="s">
        <v>50</v>
      </c>
      <c r="C81" s="20" t="s">
        <v>49</v>
      </c>
      <c r="D81" s="35" t="s">
        <v>13</v>
      </c>
      <c r="E81" s="2" t="s">
        <v>33</v>
      </c>
      <c r="F81" s="4" t="s">
        <v>11</v>
      </c>
      <c r="G81" s="4" t="s">
        <v>59</v>
      </c>
      <c r="H81" s="4" t="s">
        <v>250</v>
      </c>
      <c r="I81" s="4" t="s">
        <v>301</v>
      </c>
      <c r="J81" s="11">
        <v>1841</v>
      </c>
    </row>
    <row r="82" spans="1:10" ht="33" customHeight="1" x14ac:dyDescent="0.2">
      <c r="A82" s="20">
        <v>2012</v>
      </c>
      <c r="B82" s="20" t="s">
        <v>48</v>
      </c>
      <c r="C82" s="20" t="s">
        <v>3</v>
      </c>
      <c r="D82" s="20" t="s">
        <v>13</v>
      </c>
      <c r="E82" s="20" t="s">
        <v>177</v>
      </c>
      <c r="F82" s="12" t="s">
        <v>178</v>
      </c>
      <c r="G82" s="49">
        <v>6032171</v>
      </c>
      <c r="H82" s="4" t="s">
        <v>179</v>
      </c>
      <c r="I82" s="4" t="s">
        <v>180</v>
      </c>
      <c r="J82" s="61">
        <v>3144</v>
      </c>
    </row>
    <row r="83" spans="1:10" ht="33" customHeight="1" x14ac:dyDescent="0.2">
      <c r="A83" s="29">
        <v>2012</v>
      </c>
      <c r="B83" s="20" t="s">
        <v>48</v>
      </c>
      <c r="C83" s="20" t="s">
        <v>3</v>
      </c>
      <c r="D83" s="35" t="s">
        <v>0</v>
      </c>
      <c r="E83" s="4" t="s">
        <v>79</v>
      </c>
      <c r="F83" s="29" t="s">
        <v>331</v>
      </c>
      <c r="G83" s="1">
        <v>6034590</v>
      </c>
      <c r="H83" s="4" t="s">
        <v>146</v>
      </c>
      <c r="I83" s="4" t="s">
        <v>401</v>
      </c>
      <c r="J83" s="11">
        <v>58736</v>
      </c>
    </row>
    <row r="84" spans="1:10" ht="33" customHeight="1" x14ac:dyDescent="0.2">
      <c r="A84" s="29">
        <v>2012</v>
      </c>
      <c r="B84" s="20" t="s">
        <v>48</v>
      </c>
      <c r="C84" s="4" t="s">
        <v>45</v>
      </c>
      <c r="D84" s="35" t="s">
        <v>0</v>
      </c>
      <c r="E84" s="4" t="s">
        <v>92</v>
      </c>
      <c r="F84" s="60" t="s">
        <v>344</v>
      </c>
      <c r="G84" s="1">
        <v>6035448</v>
      </c>
      <c r="H84" s="4" t="s">
        <v>146</v>
      </c>
      <c r="I84" s="4" t="s">
        <v>419</v>
      </c>
      <c r="J84" s="11">
        <v>80886</v>
      </c>
    </row>
    <row r="85" spans="1:10" ht="33" customHeight="1" x14ac:dyDescent="0.2">
      <c r="A85" s="35">
        <v>2012</v>
      </c>
      <c r="B85" s="35" t="s">
        <v>50</v>
      </c>
      <c r="C85" s="20" t="s">
        <v>49</v>
      </c>
      <c r="D85" s="35" t="s">
        <v>13</v>
      </c>
      <c r="E85" s="2" t="s">
        <v>24</v>
      </c>
      <c r="F85" s="13" t="s">
        <v>246</v>
      </c>
      <c r="G85" s="13" t="s">
        <v>247</v>
      </c>
      <c r="H85" s="4" t="s">
        <v>248</v>
      </c>
      <c r="I85" s="4" t="s">
        <v>299</v>
      </c>
      <c r="J85" s="11">
        <v>12735</v>
      </c>
    </row>
    <row r="86" spans="1:10" ht="33" customHeight="1" x14ac:dyDescent="0.2">
      <c r="A86" s="35">
        <v>2012</v>
      </c>
      <c r="B86" s="35" t="s">
        <v>50</v>
      </c>
      <c r="C86" s="35" t="s">
        <v>4</v>
      </c>
      <c r="D86" s="35" t="s">
        <v>13</v>
      </c>
      <c r="E86" s="4" t="s">
        <v>38</v>
      </c>
      <c r="F86" s="13" t="s">
        <v>216</v>
      </c>
      <c r="G86" s="4">
        <v>6034452</v>
      </c>
      <c r="H86" s="4" t="s">
        <v>217</v>
      </c>
      <c r="I86" s="4" t="s">
        <v>271</v>
      </c>
      <c r="J86" s="11">
        <v>144222</v>
      </c>
    </row>
    <row r="87" spans="1:10" ht="33" customHeight="1" x14ac:dyDescent="0.2">
      <c r="A87" s="35">
        <v>2012</v>
      </c>
      <c r="B87" s="35" t="s">
        <v>50</v>
      </c>
      <c r="C87" s="35" t="s">
        <v>4</v>
      </c>
      <c r="D87" s="35" t="s">
        <v>13</v>
      </c>
      <c r="E87" s="4" t="s">
        <v>16</v>
      </c>
      <c r="F87" s="13" t="s">
        <v>216</v>
      </c>
      <c r="G87" s="13">
        <v>6034452</v>
      </c>
      <c r="H87" s="4" t="s">
        <v>217</v>
      </c>
      <c r="I87" s="4" t="s">
        <v>284</v>
      </c>
      <c r="J87" s="11">
        <v>46339</v>
      </c>
    </row>
    <row r="88" spans="1:10" ht="33" customHeight="1" x14ac:dyDescent="0.2">
      <c r="A88" s="35">
        <v>2012</v>
      </c>
      <c r="B88" s="35" t="s">
        <v>50</v>
      </c>
      <c r="C88" s="35" t="s">
        <v>4</v>
      </c>
      <c r="D88" s="35" t="s">
        <v>13</v>
      </c>
      <c r="E88" s="4" t="s">
        <v>38</v>
      </c>
      <c r="F88" s="13" t="s">
        <v>205</v>
      </c>
      <c r="G88" s="4">
        <v>6034048</v>
      </c>
      <c r="H88" s="4" t="s">
        <v>218</v>
      </c>
      <c r="I88" s="4" t="s">
        <v>274</v>
      </c>
      <c r="J88" s="11">
        <v>316561</v>
      </c>
    </row>
    <row r="89" spans="1:10" ht="33" customHeight="1" x14ac:dyDescent="0.2">
      <c r="A89" s="29">
        <v>2012</v>
      </c>
      <c r="B89" s="20" t="s">
        <v>48</v>
      </c>
      <c r="C89" s="4" t="s">
        <v>49</v>
      </c>
      <c r="D89" s="35" t="s">
        <v>0</v>
      </c>
      <c r="E89" s="4" t="s">
        <v>20</v>
      </c>
      <c r="F89" s="13" t="s">
        <v>367</v>
      </c>
      <c r="G89" s="4" t="s">
        <v>368</v>
      </c>
      <c r="H89" s="4" t="s">
        <v>181</v>
      </c>
      <c r="I89" s="4" t="s">
        <v>441</v>
      </c>
      <c r="J89" s="61">
        <v>51428</v>
      </c>
    </row>
    <row r="90" spans="1:10" ht="33" customHeight="1" x14ac:dyDescent="0.2">
      <c r="A90" s="35">
        <v>2012</v>
      </c>
      <c r="B90" s="35" t="s">
        <v>48</v>
      </c>
      <c r="C90" s="35" t="s">
        <v>49</v>
      </c>
      <c r="D90" s="20" t="s">
        <v>10</v>
      </c>
      <c r="E90" s="4" t="s">
        <v>20</v>
      </c>
      <c r="F90" s="13" t="s">
        <v>385</v>
      </c>
      <c r="G90" s="4" t="s">
        <v>386</v>
      </c>
      <c r="H90" s="4" t="s">
        <v>181</v>
      </c>
      <c r="I90" s="4" t="s">
        <v>460</v>
      </c>
      <c r="J90" s="61">
        <v>197133</v>
      </c>
    </row>
    <row r="91" spans="1:10" ht="33" customHeight="1" x14ac:dyDescent="0.2">
      <c r="A91" s="29">
        <v>2012</v>
      </c>
      <c r="B91" s="20" t="s">
        <v>48</v>
      </c>
      <c r="C91" s="20" t="s">
        <v>3</v>
      </c>
      <c r="D91" s="35" t="s">
        <v>0</v>
      </c>
      <c r="E91" s="2" t="s">
        <v>334</v>
      </c>
      <c r="F91" s="29" t="s">
        <v>335</v>
      </c>
      <c r="G91" s="23">
        <v>6035420</v>
      </c>
      <c r="H91" s="25" t="s">
        <v>212</v>
      </c>
      <c r="I91" s="4" t="s">
        <v>405</v>
      </c>
      <c r="J91" s="11">
        <v>41213</v>
      </c>
    </row>
    <row r="92" spans="1:10" ht="33" customHeight="1" x14ac:dyDescent="0.2">
      <c r="A92" s="4">
        <v>2012</v>
      </c>
      <c r="B92" s="20" t="s">
        <v>50</v>
      </c>
      <c r="C92" s="20" t="s">
        <v>8</v>
      </c>
      <c r="D92" s="20" t="s">
        <v>0</v>
      </c>
      <c r="E92" s="2" t="s">
        <v>182</v>
      </c>
      <c r="F92" s="13" t="s">
        <v>183</v>
      </c>
      <c r="G92" s="4">
        <v>6031978</v>
      </c>
      <c r="H92" s="4" t="s">
        <v>184</v>
      </c>
      <c r="I92" s="4" t="s">
        <v>270</v>
      </c>
      <c r="J92" s="11">
        <v>40586</v>
      </c>
    </row>
    <row r="93" spans="1:10" ht="33" customHeight="1" x14ac:dyDescent="0.2">
      <c r="A93" s="35">
        <v>2012</v>
      </c>
      <c r="B93" s="35" t="s">
        <v>48</v>
      </c>
      <c r="C93" s="35" t="s">
        <v>49</v>
      </c>
      <c r="D93" s="35" t="s">
        <v>53</v>
      </c>
      <c r="E93" s="4" t="s">
        <v>33</v>
      </c>
      <c r="F93" s="2" t="s">
        <v>11</v>
      </c>
      <c r="G93" s="2" t="s">
        <v>59</v>
      </c>
      <c r="H93" s="4" t="s">
        <v>70</v>
      </c>
      <c r="I93" s="2" t="s">
        <v>453</v>
      </c>
      <c r="J93" s="11">
        <v>2082</v>
      </c>
    </row>
    <row r="94" spans="1:10" ht="33" customHeight="1" x14ac:dyDescent="0.2">
      <c r="A94" s="35">
        <v>2012</v>
      </c>
      <c r="B94" s="35" t="s">
        <v>50</v>
      </c>
      <c r="C94" s="35" t="s">
        <v>4</v>
      </c>
      <c r="D94" s="35" t="s">
        <v>13</v>
      </c>
      <c r="E94" s="4" t="s">
        <v>40</v>
      </c>
      <c r="F94" s="23" t="s">
        <v>226</v>
      </c>
      <c r="G94" s="23">
        <v>6035473</v>
      </c>
      <c r="H94" s="4" t="s">
        <v>83</v>
      </c>
      <c r="I94" s="4" t="s">
        <v>280</v>
      </c>
      <c r="J94" s="11">
        <v>37004</v>
      </c>
    </row>
    <row r="95" spans="1:10" ht="33" customHeight="1" x14ac:dyDescent="0.2">
      <c r="A95" s="35">
        <v>2012</v>
      </c>
      <c r="B95" s="35" t="s">
        <v>50</v>
      </c>
      <c r="C95" s="20" t="s">
        <v>49</v>
      </c>
      <c r="D95" s="35" t="s">
        <v>13</v>
      </c>
      <c r="E95" s="2" t="s">
        <v>20</v>
      </c>
      <c r="F95" s="13" t="s">
        <v>185</v>
      </c>
      <c r="G95" s="4" t="s">
        <v>258</v>
      </c>
      <c r="H95" s="4" t="s">
        <v>83</v>
      </c>
      <c r="I95" s="4" t="s">
        <v>308</v>
      </c>
      <c r="J95" s="11">
        <v>39043</v>
      </c>
    </row>
    <row r="96" spans="1:10" ht="33" customHeight="1" x14ac:dyDescent="0.2">
      <c r="A96" s="29">
        <v>2012</v>
      </c>
      <c r="B96" s="20" t="s">
        <v>48</v>
      </c>
      <c r="C96" s="4" t="s">
        <v>45</v>
      </c>
      <c r="D96" s="35" t="s">
        <v>0</v>
      </c>
      <c r="E96" s="4" t="s">
        <v>92</v>
      </c>
      <c r="F96" s="60" t="s">
        <v>231</v>
      </c>
      <c r="G96" s="1">
        <v>6035624</v>
      </c>
      <c r="H96" s="4" t="s">
        <v>465</v>
      </c>
      <c r="I96" s="4" t="s">
        <v>425</v>
      </c>
      <c r="J96" s="11">
        <v>91584</v>
      </c>
    </row>
    <row r="97" spans="1:10" ht="33" customHeight="1" x14ac:dyDescent="0.2">
      <c r="A97" s="20">
        <v>2012</v>
      </c>
      <c r="B97" s="20" t="s">
        <v>50</v>
      </c>
      <c r="C97" s="20" t="s">
        <v>49</v>
      </c>
      <c r="D97" s="20" t="s">
        <v>51</v>
      </c>
      <c r="E97" s="2" t="s">
        <v>263</v>
      </c>
      <c r="F97" s="13" t="s">
        <v>264</v>
      </c>
      <c r="G97" s="4">
        <v>6034495</v>
      </c>
      <c r="H97" s="4" t="s">
        <v>147</v>
      </c>
      <c r="I97" s="4" t="s">
        <v>311</v>
      </c>
      <c r="J97" s="11">
        <v>189762</v>
      </c>
    </row>
    <row r="98" spans="1:10" ht="33" customHeight="1" x14ac:dyDescent="0.2">
      <c r="A98" s="20">
        <v>2012</v>
      </c>
      <c r="B98" s="20" t="s">
        <v>50</v>
      </c>
      <c r="C98" s="20" t="s">
        <v>49</v>
      </c>
      <c r="D98" s="20" t="s">
        <v>51</v>
      </c>
      <c r="E98" s="2" t="s">
        <v>263</v>
      </c>
      <c r="F98" s="13" t="s">
        <v>265</v>
      </c>
      <c r="G98" s="4">
        <v>6035894</v>
      </c>
      <c r="H98" s="4" t="s">
        <v>147</v>
      </c>
      <c r="I98" s="4" t="s">
        <v>312</v>
      </c>
      <c r="J98" s="11">
        <v>45334</v>
      </c>
    </row>
    <row r="99" spans="1:10" ht="33" customHeight="1" x14ac:dyDescent="0.2">
      <c r="A99" s="29">
        <v>2012</v>
      </c>
      <c r="B99" s="20" t="s">
        <v>48</v>
      </c>
      <c r="C99" s="4" t="s">
        <v>49</v>
      </c>
      <c r="D99" s="35" t="s">
        <v>0</v>
      </c>
      <c r="E99" s="4" t="s">
        <v>33</v>
      </c>
      <c r="F99" s="20"/>
      <c r="G99" s="4" t="s">
        <v>59</v>
      </c>
      <c r="H99" s="4" t="s">
        <v>354</v>
      </c>
      <c r="I99" s="4" t="s">
        <v>434</v>
      </c>
      <c r="J99" s="11">
        <v>1500</v>
      </c>
    </row>
    <row r="100" spans="1:10" ht="33" customHeight="1" x14ac:dyDescent="0.2">
      <c r="A100" s="35">
        <v>2012</v>
      </c>
      <c r="B100" s="35" t="s">
        <v>50</v>
      </c>
      <c r="C100" s="35" t="s">
        <v>4</v>
      </c>
      <c r="D100" s="35" t="s">
        <v>13</v>
      </c>
      <c r="E100" s="4" t="s">
        <v>41</v>
      </c>
      <c r="F100" s="13" t="s">
        <v>231</v>
      </c>
      <c r="G100" s="13">
        <v>6035619</v>
      </c>
      <c r="H100" s="4" t="s">
        <v>44</v>
      </c>
      <c r="I100" s="4" t="s">
        <v>287</v>
      </c>
      <c r="J100" s="11">
        <v>8866</v>
      </c>
    </row>
    <row r="101" spans="1:10" ht="33" customHeight="1" x14ac:dyDescent="0.2">
      <c r="A101" s="29">
        <v>2012</v>
      </c>
      <c r="B101" s="20" t="s">
        <v>48</v>
      </c>
      <c r="C101" s="4" t="s">
        <v>45</v>
      </c>
      <c r="D101" s="35" t="s">
        <v>0</v>
      </c>
      <c r="E101" s="4" t="s">
        <v>12</v>
      </c>
      <c r="F101" s="63" t="s">
        <v>254</v>
      </c>
      <c r="G101" s="1">
        <v>6035195</v>
      </c>
      <c r="H101" s="4" t="s">
        <v>148</v>
      </c>
      <c r="I101" s="4" t="s">
        <v>433</v>
      </c>
      <c r="J101" s="11">
        <v>50880</v>
      </c>
    </row>
    <row r="102" spans="1:10" ht="33" customHeight="1" x14ac:dyDescent="0.2">
      <c r="A102" s="35">
        <v>2012</v>
      </c>
      <c r="B102" s="35" t="s">
        <v>50</v>
      </c>
      <c r="C102" s="35" t="s">
        <v>4</v>
      </c>
      <c r="D102" s="35" t="s">
        <v>13</v>
      </c>
      <c r="E102" s="4" t="s">
        <v>38</v>
      </c>
      <c r="F102" s="13" t="s">
        <v>219</v>
      </c>
      <c r="G102" s="4">
        <v>6034296</v>
      </c>
      <c r="H102" s="4" t="s">
        <v>471</v>
      </c>
      <c r="I102" s="4" t="s">
        <v>275</v>
      </c>
      <c r="J102" s="11">
        <v>85654</v>
      </c>
    </row>
    <row r="103" spans="1:10" ht="33" customHeight="1" x14ac:dyDescent="0.2">
      <c r="A103" s="29">
        <v>2012</v>
      </c>
      <c r="B103" s="20" t="s">
        <v>48</v>
      </c>
      <c r="C103" s="20" t="s">
        <v>3</v>
      </c>
      <c r="D103" s="35" t="s">
        <v>0</v>
      </c>
      <c r="E103" s="4" t="s">
        <v>79</v>
      </c>
      <c r="F103" s="29" t="s">
        <v>332</v>
      </c>
      <c r="G103" s="1">
        <v>3481933</v>
      </c>
      <c r="H103" s="4" t="s">
        <v>471</v>
      </c>
      <c r="I103" s="4" t="s">
        <v>402</v>
      </c>
      <c r="J103" s="11">
        <v>40704</v>
      </c>
    </row>
    <row r="104" spans="1:10" ht="33" customHeight="1" x14ac:dyDescent="0.2">
      <c r="A104" s="29">
        <v>2012</v>
      </c>
      <c r="B104" s="20" t="s">
        <v>48</v>
      </c>
      <c r="C104" s="4" t="s">
        <v>45</v>
      </c>
      <c r="D104" s="35" t="s">
        <v>0</v>
      </c>
      <c r="E104" s="4" t="s">
        <v>92</v>
      </c>
      <c r="F104" s="60" t="s">
        <v>352</v>
      </c>
      <c r="G104" s="1">
        <v>6035033</v>
      </c>
      <c r="H104" s="4" t="s">
        <v>104</v>
      </c>
      <c r="I104" s="4" t="s">
        <v>431</v>
      </c>
      <c r="J104" s="11">
        <v>20216</v>
      </c>
    </row>
    <row r="105" spans="1:10" ht="33" customHeight="1" x14ac:dyDescent="0.2">
      <c r="A105" s="29">
        <v>2012</v>
      </c>
      <c r="B105" s="20" t="s">
        <v>48</v>
      </c>
      <c r="C105" s="4" t="s">
        <v>45</v>
      </c>
      <c r="D105" s="35" t="s">
        <v>0</v>
      </c>
      <c r="E105" s="4" t="s">
        <v>92</v>
      </c>
      <c r="F105" s="60" t="s">
        <v>353</v>
      </c>
      <c r="G105" s="1">
        <v>6035683</v>
      </c>
      <c r="H105" s="4" t="s">
        <v>104</v>
      </c>
      <c r="I105" s="4" t="s">
        <v>432</v>
      </c>
      <c r="J105" s="11">
        <v>55595</v>
      </c>
    </row>
    <row r="106" spans="1:10" ht="33" customHeight="1" x14ac:dyDescent="0.2">
      <c r="A106" s="29">
        <v>2012</v>
      </c>
      <c r="B106" s="20" t="s">
        <v>48</v>
      </c>
      <c r="C106" s="4" t="s">
        <v>49</v>
      </c>
      <c r="D106" s="35" t="s">
        <v>0</v>
      </c>
      <c r="E106" s="4" t="s">
        <v>17</v>
      </c>
      <c r="F106" s="8" t="s">
        <v>355</v>
      </c>
      <c r="G106" s="2" t="s">
        <v>356</v>
      </c>
      <c r="H106" s="4" t="s">
        <v>123</v>
      </c>
      <c r="I106" s="2" t="s">
        <v>435</v>
      </c>
      <c r="J106" s="61">
        <v>25000</v>
      </c>
    </row>
    <row r="107" spans="1:10" ht="33" customHeight="1" x14ac:dyDescent="0.2">
      <c r="A107" s="29">
        <v>2012</v>
      </c>
      <c r="B107" s="20" t="s">
        <v>48</v>
      </c>
      <c r="C107" s="4" t="s">
        <v>45</v>
      </c>
      <c r="D107" s="35" t="s">
        <v>0</v>
      </c>
      <c r="E107" s="4" t="s">
        <v>92</v>
      </c>
      <c r="F107" s="60" t="s">
        <v>342</v>
      </c>
      <c r="G107" s="1">
        <v>3476233</v>
      </c>
      <c r="H107" s="4" t="s">
        <v>464</v>
      </c>
      <c r="I107" s="4" t="s">
        <v>417</v>
      </c>
      <c r="J107" s="11">
        <v>21064</v>
      </c>
    </row>
    <row r="108" spans="1:10" ht="33" customHeight="1" x14ac:dyDescent="0.2">
      <c r="A108" s="35">
        <v>2012</v>
      </c>
      <c r="B108" s="35" t="s">
        <v>48</v>
      </c>
      <c r="C108" s="35" t="s">
        <v>45</v>
      </c>
      <c r="D108" s="35" t="s">
        <v>53</v>
      </c>
      <c r="E108" s="2" t="s">
        <v>69</v>
      </c>
      <c r="F108" s="8" t="s">
        <v>346</v>
      </c>
      <c r="G108" s="2">
        <v>6035311</v>
      </c>
      <c r="H108" s="4" t="s">
        <v>373</v>
      </c>
      <c r="I108" s="2" t="s">
        <v>374</v>
      </c>
      <c r="J108" s="11">
        <v>13282</v>
      </c>
    </row>
    <row r="109" spans="1:10" ht="33" customHeight="1" x14ac:dyDescent="0.2">
      <c r="A109" s="29">
        <v>2012</v>
      </c>
      <c r="B109" s="20" t="s">
        <v>48</v>
      </c>
      <c r="C109" s="4" t="s">
        <v>45</v>
      </c>
      <c r="D109" s="35" t="s">
        <v>0</v>
      </c>
      <c r="E109" s="4" t="s">
        <v>92</v>
      </c>
      <c r="F109" s="60" t="s">
        <v>340</v>
      </c>
      <c r="G109" s="1">
        <v>47016414</v>
      </c>
      <c r="H109" s="4" t="s">
        <v>348</v>
      </c>
      <c r="I109" s="4" t="s">
        <v>415</v>
      </c>
      <c r="J109" s="11">
        <v>9985</v>
      </c>
    </row>
    <row r="110" spans="1:10" ht="33" customHeight="1" x14ac:dyDescent="0.2">
      <c r="A110" s="29">
        <v>2012</v>
      </c>
      <c r="B110" s="20" t="s">
        <v>48</v>
      </c>
      <c r="C110" s="4" t="s">
        <v>45</v>
      </c>
      <c r="D110" s="35" t="s">
        <v>0</v>
      </c>
      <c r="E110" s="4" t="s">
        <v>92</v>
      </c>
      <c r="F110" s="60" t="s">
        <v>330</v>
      </c>
      <c r="G110" s="1">
        <v>8720738</v>
      </c>
      <c r="H110" s="4" t="s">
        <v>348</v>
      </c>
      <c r="I110" s="4" t="s">
        <v>426</v>
      </c>
      <c r="J110" s="11">
        <v>2106</v>
      </c>
    </row>
    <row r="111" spans="1:10" ht="33" customHeight="1" x14ac:dyDescent="0.2">
      <c r="A111" s="20">
        <v>2012</v>
      </c>
      <c r="B111" s="20" t="s">
        <v>48</v>
      </c>
      <c r="C111" s="20" t="s">
        <v>4</v>
      </c>
      <c r="D111" s="20" t="s">
        <v>13</v>
      </c>
      <c r="E111" s="4" t="s">
        <v>38</v>
      </c>
      <c r="F111" s="32" t="s">
        <v>155</v>
      </c>
      <c r="G111" s="49">
        <v>6032216</v>
      </c>
      <c r="H111" s="4" t="s">
        <v>186</v>
      </c>
      <c r="I111" s="2" t="s">
        <v>187</v>
      </c>
      <c r="J111" s="61">
        <v>18059</v>
      </c>
    </row>
    <row r="112" spans="1:10" ht="33" customHeight="1" x14ac:dyDescent="0.2">
      <c r="A112" s="29">
        <v>2012</v>
      </c>
      <c r="B112" s="20" t="s">
        <v>48</v>
      </c>
      <c r="C112" s="4" t="s">
        <v>45</v>
      </c>
      <c r="D112" s="35" t="s">
        <v>0</v>
      </c>
      <c r="E112" s="4" t="s">
        <v>92</v>
      </c>
      <c r="F112" s="60" t="s">
        <v>341</v>
      </c>
      <c r="G112" s="1">
        <v>6035183</v>
      </c>
      <c r="H112" s="4" t="s">
        <v>463</v>
      </c>
      <c r="I112" s="4" t="s">
        <v>416</v>
      </c>
      <c r="J112" s="11">
        <v>354941</v>
      </c>
    </row>
    <row r="113" spans="1:10" ht="33" customHeight="1" x14ac:dyDescent="0.2">
      <c r="A113" s="29">
        <v>2012</v>
      </c>
      <c r="B113" s="20" t="s">
        <v>48</v>
      </c>
      <c r="C113" s="20" t="s">
        <v>4</v>
      </c>
      <c r="D113" s="35" t="s">
        <v>0</v>
      </c>
      <c r="E113" s="4" t="s">
        <v>16</v>
      </c>
      <c r="F113" s="59" t="s">
        <v>337</v>
      </c>
      <c r="G113" s="23">
        <v>6034815</v>
      </c>
      <c r="H113" s="4" t="s">
        <v>85</v>
      </c>
      <c r="I113" s="4" t="s">
        <v>408</v>
      </c>
      <c r="J113" s="62">
        <v>97080</v>
      </c>
    </row>
    <row r="114" spans="1:10" ht="33" customHeight="1" x14ac:dyDescent="0.2">
      <c r="A114" s="20">
        <v>2012</v>
      </c>
      <c r="B114" s="20" t="s">
        <v>50</v>
      </c>
      <c r="C114" s="20" t="s">
        <v>49</v>
      </c>
      <c r="D114" s="20" t="s">
        <v>51</v>
      </c>
      <c r="E114" s="2" t="s">
        <v>263</v>
      </c>
      <c r="F114" s="13" t="s">
        <v>265</v>
      </c>
      <c r="G114" s="4">
        <v>6035895</v>
      </c>
      <c r="H114" s="4" t="s">
        <v>266</v>
      </c>
      <c r="I114" s="4" t="s">
        <v>313</v>
      </c>
      <c r="J114" s="11">
        <v>39890</v>
      </c>
    </row>
    <row r="115" spans="1:10" ht="33" customHeight="1" x14ac:dyDescent="0.2">
      <c r="A115" s="20">
        <v>2012</v>
      </c>
      <c r="B115" s="20" t="s">
        <v>50</v>
      </c>
      <c r="C115" s="20" t="s">
        <v>49</v>
      </c>
      <c r="D115" s="20" t="s">
        <v>51</v>
      </c>
      <c r="E115" s="2" t="s">
        <v>263</v>
      </c>
      <c r="F115" s="13" t="s">
        <v>188</v>
      </c>
      <c r="G115" s="4">
        <v>6032052</v>
      </c>
      <c r="H115" s="4" t="s">
        <v>150</v>
      </c>
      <c r="I115" s="4" t="s">
        <v>189</v>
      </c>
      <c r="J115" s="11">
        <v>295168</v>
      </c>
    </row>
    <row r="116" spans="1:10" ht="33" customHeight="1" x14ac:dyDescent="0.2">
      <c r="A116" s="35">
        <v>2012</v>
      </c>
      <c r="B116" s="35" t="s">
        <v>50</v>
      </c>
      <c r="C116" s="35" t="s">
        <v>4</v>
      </c>
      <c r="D116" s="35" t="s">
        <v>13</v>
      </c>
      <c r="E116" s="4" t="s">
        <v>38</v>
      </c>
      <c r="F116" s="13" t="s">
        <v>221</v>
      </c>
      <c r="G116" s="4" t="s">
        <v>222</v>
      </c>
      <c r="H116" s="4" t="s">
        <v>223</v>
      </c>
      <c r="I116" s="4" t="s">
        <v>278</v>
      </c>
      <c r="J116" s="11">
        <v>10176</v>
      </c>
    </row>
    <row r="117" spans="1:10" ht="33" customHeight="1" x14ac:dyDescent="0.2">
      <c r="A117" s="20">
        <v>2012</v>
      </c>
      <c r="B117" s="20" t="s">
        <v>48</v>
      </c>
      <c r="C117" s="20" t="s">
        <v>49</v>
      </c>
      <c r="D117" s="20" t="s">
        <v>13</v>
      </c>
      <c r="E117" s="4" t="s">
        <v>19</v>
      </c>
      <c r="F117" s="13" t="s">
        <v>118</v>
      </c>
      <c r="G117" s="2" t="s">
        <v>151</v>
      </c>
      <c r="H117" s="4" t="s">
        <v>190</v>
      </c>
      <c r="I117" s="2" t="s">
        <v>398</v>
      </c>
      <c r="J117" s="11">
        <v>5634</v>
      </c>
    </row>
    <row r="118" spans="1:10" ht="33" customHeight="1" x14ac:dyDescent="0.2">
      <c r="A118" s="29">
        <v>2012</v>
      </c>
      <c r="B118" s="20" t="s">
        <v>48</v>
      </c>
      <c r="C118" s="4" t="s">
        <v>49</v>
      </c>
      <c r="D118" s="35" t="s">
        <v>0</v>
      </c>
      <c r="E118" s="4" t="s">
        <v>23</v>
      </c>
      <c r="F118" s="8" t="s">
        <v>322</v>
      </c>
      <c r="G118" s="2">
        <v>6036248</v>
      </c>
      <c r="H118" s="4" t="s">
        <v>467</v>
      </c>
      <c r="I118" s="2" t="s">
        <v>438</v>
      </c>
      <c r="J118" s="11">
        <v>10542</v>
      </c>
    </row>
    <row r="119" spans="1:10" ht="33" customHeight="1" x14ac:dyDescent="0.2">
      <c r="A119" s="35">
        <v>2012</v>
      </c>
      <c r="B119" s="35" t="s">
        <v>50</v>
      </c>
      <c r="C119" s="20" t="s">
        <v>49</v>
      </c>
      <c r="D119" s="35" t="s">
        <v>13</v>
      </c>
      <c r="E119" s="2" t="s">
        <v>33</v>
      </c>
      <c r="F119" s="4" t="s">
        <v>11</v>
      </c>
      <c r="G119" s="4" t="s">
        <v>59</v>
      </c>
      <c r="H119" s="4" t="s">
        <v>251</v>
      </c>
      <c r="I119" s="4" t="s">
        <v>388</v>
      </c>
      <c r="J119" s="11">
        <v>2955</v>
      </c>
    </row>
    <row r="120" spans="1:10" ht="33" customHeight="1" x14ac:dyDescent="0.2">
      <c r="A120" s="29">
        <v>2012</v>
      </c>
      <c r="B120" s="20" t="s">
        <v>48</v>
      </c>
      <c r="C120" s="4" t="s">
        <v>49</v>
      </c>
      <c r="D120" s="35" t="s">
        <v>0</v>
      </c>
      <c r="E120" s="4" t="s">
        <v>20</v>
      </c>
      <c r="F120" s="13" t="s">
        <v>369</v>
      </c>
      <c r="G120" s="4" t="s">
        <v>370</v>
      </c>
      <c r="H120" s="4" t="s">
        <v>371</v>
      </c>
      <c r="I120" s="4" t="s">
        <v>442</v>
      </c>
      <c r="J120" s="61">
        <v>27280</v>
      </c>
    </row>
    <row r="121" spans="1:10" ht="33" customHeight="1" x14ac:dyDescent="0.2">
      <c r="A121" s="29">
        <v>2012</v>
      </c>
      <c r="B121" s="20" t="s">
        <v>48</v>
      </c>
      <c r="C121" s="4" t="s">
        <v>45</v>
      </c>
      <c r="D121" s="35" t="s">
        <v>0</v>
      </c>
      <c r="E121" s="4" t="s">
        <v>92</v>
      </c>
      <c r="F121" s="60" t="s">
        <v>347</v>
      </c>
      <c r="G121" s="1">
        <v>6035489</v>
      </c>
      <c r="H121" s="4" t="s">
        <v>119</v>
      </c>
      <c r="I121" s="4" t="s">
        <v>423</v>
      </c>
      <c r="J121" s="11">
        <v>106070</v>
      </c>
    </row>
    <row r="122" spans="1:10" ht="33" customHeight="1" x14ac:dyDescent="0.2">
      <c r="A122" s="35">
        <v>2012</v>
      </c>
      <c r="B122" s="35" t="s">
        <v>50</v>
      </c>
      <c r="C122" s="20" t="s">
        <v>49</v>
      </c>
      <c r="D122" s="35" t="s">
        <v>13</v>
      </c>
      <c r="E122" s="2" t="s">
        <v>33</v>
      </c>
      <c r="F122" s="4" t="s">
        <v>252</v>
      </c>
      <c r="G122" s="4" t="s">
        <v>55</v>
      </c>
      <c r="H122" s="4" t="s">
        <v>253</v>
      </c>
      <c r="I122" s="4" t="s">
        <v>302</v>
      </c>
      <c r="J122" s="11">
        <v>4741</v>
      </c>
    </row>
    <row r="123" spans="1:10" ht="33" customHeight="1" x14ac:dyDescent="0.2">
      <c r="A123" s="20">
        <v>2012</v>
      </c>
      <c r="B123" s="20" t="s">
        <v>48</v>
      </c>
      <c r="C123" s="20" t="s">
        <v>94</v>
      </c>
      <c r="D123" s="20" t="s">
        <v>13</v>
      </c>
      <c r="E123" s="4" t="s">
        <v>126</v>
      </c>
      <c r="F123" s="60" t="s">
        <v>191</v>
      </c>
      <c r="G123" s="23">
        <v>6032919</v>
      </c>
      <c r="H123" s="4" t="s">
        <v>192</v>
      </c>
      <c r="I123" s="4" t="s">
        <v>392</v>
      </c>
      <c r="J123" s="62">
        <v>49095</v>
      </c>
    </row>
    <row r="124" spans="1:10" ht="33" customHeight="1" x14ac:dyDescent="0.2">
      <c r="A124" s="29">
        <v>2012</v>
      </c>
      <c r="B124" s="20" t="s">
        <v>48</v>
      </c>
      <c r="C124" s="4" t="s">
        <v>49</v>
      </c>
      <c r="D124" s="35" t="s">
        <v>0</v>
      </c>
      <c r="E124" s="4" t="s">
        <v>361</v>
      </c>
      <c r="F124" s="8" t="s">
        <v>364</v>
      </c>
      <c r="G124" s="2" t="s">
        <v>365</v>
      </c>
      <c r="H124" s="4" t="s">
        <v>366</v>
      </c>
      <c r="I124" s="2" t="s">
        <v>440</v>
      </c>
      <c r="J124" s="11">
        <v>2919</v>
      </c>
    </row>
    <row r="125" spans="1:10" ht="33" customHeight="1" x14ac:dyDescent="0.2">
      <c r="A125" s="35">
        <v>2012</v>
      </c>
      <c r="B125" s="35" t="s">
        <v>48</v>
      </c>
      <c r="C125" s="35" t="s">
        <v>49</v>
      </c>
      <c r="D125" s="35" t="s">
        <v>53</v>
      </c>
      <c r="E125" s="4" t="s">
        <v>19</v>
      </c>
      <c r="F125" s="2" t="s">
        <v>382</v>
      </c>
      <c r="G125" s="2">
        <v>5133729</v>
      </c>
      <c r="H125" s="4" t="s">
        <v>15</v>
      </c>
      <c r="I125" s="4" t="s">
        <v>458</v>
      </c>
      <c r="J125" s="11">
        <v>33504</v>
      </c>
    </row>
    <row r="126" spans="1:10" ht="33" customHeight="1" x14ac:dyDescent="0.2">
      <c r="A126" s="35">
        <v>2012</v>
      </c>
      <c r="B126" s="35" t="s">
        <v>50</v>
      </c>
      <c r="C126" s="20" t="s">
        <v>49</v>
      </c>
      <c r="D126" s="35" t="s">
        <v>13</v>
      </c>
      <c r="E126" s="2" t="s">
        <v>24</v>
      </c>
      <c r="F126" s="13" t="s">
        <v>193</v>
      </c>
      <c r="G126" s="13" t="s">
        <v>194</v>
      </c>
      <c r="H126" s="4" t="s">
        <v>195</v>
      </c>
      <c r="I126" s="4" t="s">
        <v>294</v>
      </c>
      <c r="J126" s="11">
        <v>7691</v>
      </c>
    </row>
    <row r="127" spans="1:10" ht="33" customHeight="1" x14ac:dyDescent="0.2">
      <c r="A127" s="29">
        <v>2012</v>
      </c>
      <c r="B127" s="20" t="s">
        <v>48</v>
      </c>
      <c r="C127" s="4" t="s">
        <v>49</v>
      </c>
      <c r="D127" s="35" t="s">
        <v>0</v>
      </c>
      <c r="E127" s="4" t="s">
        <v>23</v>
      </c>
      <c r="F127" s="2" t="s">
        <v>11</v>
      </c>
      <c r="G127" s="2" t="s">
        <v>11</v>
      </c>
      <c r="H127" s="4" t="s">
        <v>359</v>
      </c>
      <c r="I127" s="2" t="s">
        <v>436</v>
      </c>
      <c r="J127" s="11">
        <v>4669</v>
      </c>
    </row>
    <row r="128" spans="1:10" ht="33" customHeight="1" x14ac:dyDescent="0.2">
      <c r="A128" s="35">
        <v>2012</v>
      </c>
      <c r="B128" s="35" t="s">
        <v>50</v>
      </c>
      <c r="C128" s="20" t="s">
        <v>8</v>
      </c>
      <c r="D128" s="35" t="s">
        <v>13</v>
      </c>
      <c r="E128" s="4" t="s">
        <v>135</v>
      </c>
      <c r="F128" s="13" t="s">
        <v>196</v>
      </c>
      <c r="G128" s="13" t="s">
        <v>233</v>
      </c>
      <c r="H128" s="4" t="s">
        <v>197</v>
      </c>
      <c r="I128" s="4" t="s">
        <v>291</v>
      </c>
      <c r="J128" s="11">
        <v>98617</v>
      </c>
    </row>
    <row r="129" spans="1:10" ht="33" customHeight="1" x14ac:dyDescent="0.2">
      <c r="A129" s="35">
        <v>2012</v>
      </c>
      <c r="B129" s="35" t="s">
        <v>50</v>
      </c>
      <c r="C129" s="20" t="s">
        <v>49</v>
      </c>
      <c r="D129" s="35" t="s">
        <v>13</v>
      </c>
      <c r="E129" s="2" t="s">
        <v>33</v>
      </c>
      <c r="F129" s="4" t="s">
        <v>88</v>
      </c>
      <c r="G129" s="4" t="s">
        <v>107</v>
      </c>
      <c r="H129" s="4" t="s">
        <v>72</v>
      </c>
      <c r="I129" s="4" t="s">
        <v>303</v>
      </c>
      <c r="J129" s="11">
        <v>5555</v>
      </c>
    </row>
    <row r="130" spans="1:10" ht="33" customHeight="1" x14ac:dyDescent="0.2">
      <c r="A130" s="35">
        <v>2012</v>
      </c>
      <c r="B130" s="35" t="s">
        <v>50</v>
      </c>
      <c r="C130" s="35" t="s">
        <v>4</v>
      </c>
      <c r="D130" s="35" t="s">
        <v>13</v>
      </c>
      <c r="E130" s="4" t="s">
        <v>38</v>
      </c>
      <c r="F130" s="13" t="s">
        <v>198</v>
      </c>
      <c r="G130" s="4">
        <v>6033056</v>
      </c>
      <c r="H130" s="4" t="s">
        <v>153</v>
      </c>
      <c r="I130" s="4" t="s">
        <v>199</v>
      </c>
      <c r="J130" s="11">
        <v>41384</v>
      </c>
    </row>
    <row r="131" spans="1:10" ht="33" customHeight="1" x14ac:dyDescent="0.2">
      <c r="A131" s="35">
        <v>2012</v>
      </c>
      <c r="B131" s="35" t="s">
        <v>50</v>
      </c>
      <c r="C131" s="35" t="s">
        <v>4</v>
      </c>
      <c r="D131" s="35" t="s">
        <v>13</v>
      </c>
      <c r="E131" s="4" t="s">
        <v>16</v>
      </c>
      <c r="F131" s="4" t="s">
        <v>11</v>
      </c>
      <c r="G131" s="4" t="s">
        <v>200</v>
      </c>
      <c r="H131" s="4" t="s">
        <v>201</v>
      </c>
      <c r="I131" s="4" t="s">
        <v>387</v>
      </c>
      <c r="J131" s="11">
        <v>16374</v>
      </c>
    </row>
    <row r="132" spans="1:10" ht="33" customHeight="1" x14ac:dyDescent="0.2">
      <c r="A132" s="35">
        <v>2012</v>
      </c>
      <c r="B132" s="35" t="s">
        <v>50</v>
      </c>
      <c r="C132" s="35" t="s">
        <v>4</v>
      </c>
      <c r="D132" s="35" t="s">
        <v>13</v>
      </c>
      <c r="E132" s="4" t="s">
        <v>38</v>
      </c>
      <c r="F132" s="13" t="s">
        <v>202</v>
      </c>
      <c r="G132" s="4">
        <v>6032940</v>
      </c>
      <c r="H132" s="4" t="s">
        <v>7</v>
      </c>
      <c r="I132" s="4" t="s">
        <v>272</v>
      </c>
      <c r="J132" s="11">
        <v>105745</v>
      </c>
    </row>
    <row r="133" spans="1:10" ht="33" customHeight="1" x14ac:dyDescent="0.2">
      <c r="A133" s="35">
        <v>2012</v>
      </c>
      <c r="B133" s="35" t="s">
        <v>50</v>
      </c>
      <c r="C133" s="35" t="s">
        <v>4</v>
      </c>
      <c r="D133" s="35" t="s">
        <v>13</v>
      </c>
      <c r="E133" s="4" t="s">
        <v>38</v>
      </c>
      <c r="F133" s="13" t="s">
        <v>202</v>
      </c>
      <c r="G133" s="4">
        <v>6032940</v>
      </c>
      <c r="H133" s="4" t="s">
        <v>7</v>
      </c>
      <c r="I133" s="4" t="s">
        <v>273</v>
      </c>
      <c r="J133" s="11">
        <v>38628</v>
      </c>
    </row>
    <row r="134" spans="1:10" ht="33" customHeight="1" x14ac:dyDescent="0.2">
      <c r="A134" s="35">
        <v>2012</v>
      </c>
      <c r="B134" s="35" t="s">
        <v>50</v>
      </c>
      <c r="C134" s="20" t="s">
        <v>8</v>
      </c>
      <c r="D134" s="35" t="s">
        <v>13</v>
      </c>
      <c r="E134" s="4" t="s">
        <v>135</v>
      </c>
      <c r="F134" s="13" t="s">
        <v>202</v>
      </c>
      <c r="G134" s="13">
        <v>6032940</v>
      </c>
      <c r="H134" s="4" t="s">
        <v>7</v>
      </c>
      <c r="I134" s="4" t="s">
        <v>289</v>
      </c>
      <c r="J134" s="11">
        <v>80757</v>
      </c>
    </row>
    <row r="135" spans="1:10" ht="33" customHeight="1" x14ac:dyDescent="0.2">
      <c r="A135" s="29">
        <v>2012</v>
      </c>
      <c r="B135" s="20" t="s">
        <v>48</v>
      </c>
      <c r="C135" s="4" t="s">
        <v>45</v>
      </c>
      <c r="D135" s="35" t="s">
        <v>0</v>
      </c>
      <c r="E135" s="4" t="s">
        <v>92</v>
      </c>
      <c r="F135" s="60" t="s">
        <v>211</v>
      </c>
      <c r="G135" s="1">
        <v>6033748</v>
      </c>
      <c r="H135" s="4" t="s">
        <v>108</v>
      </c>
      <c r="I135" s="4" t="s">
        <v>413</v>
      </c>
      <c r="J135" s="11">
        <v>1919</v>
      </c>
    </row>
    <row r="136" spans="1:10" ht="33" customHeight="1" x14ac:dyDescent="0.2">
      <c r="A136" s="29">
        <v>2012</v>
      </c>
      <c r="B136" s="20" t="s">
        <v>48</v>
      </c>
      <c r="C136" s="4" t="s">
        <v>45</v>
      </c>
      <c r="D136" s="35" t="s">
        <v>0</v>
      </c>
      <c r="E136" s="4" t="s">
        <v>92</v>
      </c>
      <c r="F136" s="60" t="s">
        <v>346</v>
      </c>
      <c r="G136" s="1">
        <v>6035305</v>
      </c>
      <c r="H136" s="4" t="s">
        <v>108</v>
      </c>
      <c r="I136" s="4" t="s">
        <v>422</v>
      </c>
      <c r="J136" s="11">
        <v>49455</v>
      </c>
    </row>
    <row r="137" spans="1:10" ht="33" customHeight="1" x14ac:dyDescent="0.2">
      <c r="A137" s="35">
        <v>2012</v>
      </c>
      <c r="B137" s="35" t="s">
        <v>50</v>
      </c>
      <c r="C137" s="20" t="s">
        <v>8</v>
      </c>
      <c r="D137" s="35" t="s">
        <v>13</v>
      </c>
      <c r="E137" s="4" t="s">
        <v>182</v>
      </c>
      <c r="F137" s="13" t="s">
        <v>237</v>
      </c>
      <c r="G137" s="13">
        <v>6035901</v>
      </c>
      <c r="H137" s="4" t="s">
        <v>238</v>
      </c>
      <c r="I137" s="4" t="s">
        <v>293</v>
      </c>
      <c r="J137" s="11">
        <v>227179</v>
      </c>
    </row>
    <row r="138" spans="1:10" ht="33" customHeight="1" x14ac:dyDescent="0.2">
      <c r="A138" s="35">
        <v>2012</v>
      </c>
      <c r="B138" s="35" t="s">
        <v>50</v>
      </c>
      <c r="C138" s="20" t="s">
        <v>49</v>
      </c>
      <c r="D138" s="35" t="s">
        <v>13</v>
      </c>
      <c r="E138" s="2" t="s">
        <v>33</v>
      </c>
      <c r="F138" s="4" t="s">
        <v>109</v>
      </c>
      <c r="G138" s="4" t="s">
        <v>59</v>
      </c>
      <c r="H138" s="4" t="s">
        <v>73</v>
      </c>
      <c r="I138" s="4" t="s">
        <v>304</v>
      </c>
      <c r="J138" s="11">
        <v>1525</v>
      </c>
    </row>
    <row r="139" spans="1:10" ht="33" customHeight="1" x14ac:dyDescent="0.2">
      <c r="A139" s="20">
        <v>2013</v>
      </c>
      <c r="B139" s="20" t="s">
        <v>48</v>
      </c>
      <c r="C139" s="4" t="s">
        <v>49</v>
      </c>
      <c r="D139" s="35" t="s">
        <v>0</v>
      </c>
      <c r="E139" s="4" t="s">
        <v>56</v>
      </c>
      <c r="F139" s="86" t="s">
        <v>610</v>
      </c>
      <c r="G139" s="1">
        <v>6037487</v>
      </c>
      <c r="H139" s="2" t="s">
        <v>363</v>
      </c>
      <c r="I139" s="2" t="s">
        <v>611</v>
      </c>
      <c r="J139" s="11">
        <v>5088</v>
      </c>
    </row>
    <row r="140" spans="1:10" ht="33" customHeight="1" x14ac:dyDescent="0.2">
      <c r="A140" s="20">
        <v>2013</v>
      </c>
      <c r="B140" s="20" t="s">
        <v>48</v>
      </c>
      <c r="C140" s="4" t="s">
        <v>49</v>
      </c>
      <c r="D140" s="35" t="s">
        <v>0</v>
      </c>
      <c r="E140" s="4" t="s">
        <v>23</v>
      </c>
      <c r="F140" s="13" t="s">
        <v>607</v>
      </c>
      <c r="G140" s="4" t="s">
        <v>608</v>
      </c>
      <c r="H140" s="4" t="s">
        <v>466</v>
      </c>
      <c r="I140" s="4" t="s">
        <v>609</v>
      </c>
      <c r="J140" s="11">
        <v>492162</v>
      </c>
    </row>
    <row r="141" spans="1:10" ht="33" customHeight="1" x14ac:dyDescent="0.2">
      <c r="A141" s="20">
        <v>2013</v>
      </c>
      <c r="B141" s="20" t="s">
        <v>48</v>
      </c>
      <c r="C141" s="21" t="s">
        <v>49</v>
      </c>
      <c r="D141" s="14" t="s">
        <v>53</v>
      </c>
      <c r="E141" s="4" t="s">
        <v>56</v>
      </c>
      <c r="F141" s="12" t="s">
        <v>525</v>
      </c>
      <c r="G141" s="1">
        <v>6038540</v>
      </c>
      <c r="H141" s="2" t="s">
        <v>648</v>
      </c>
      <c r="I141" s="2" t="s">
        <v>649</v>
      </c>
      <c r="J141" s="11">
        <v>7607</v>
      </c>
    </row>
    <row r="142" spans="1:10" ht="33" customHeight="1" x14ac:dyDescent="0.2">
      <c r="A142" s="20">
        <v>2013</v>
      </c>
      <c r="B142" s="20" t="s">
        <v>48</v>
      </c>
      <c r="C142" s="14" t="s">
        <v>49</v>
      </c>
      <c r="D142" s="14" t="s">
        <v>13</v>
      </c>
      <c r="E142" s="4" t="s">
        <v>19</v>
      </c>
      <c r="F142" s="36" t="s">
        <v>78</v>
      </c>
      <c r="G142" s="77" t="s">
        <v>100</v>
      </c>
      <c r="H142" s="80" t="s">
        <v>86</v>
      </c>
      <c r="I142" s="78" t="s">
        <v>157</v>
      </c>
      <c r="J142" s="79">
        <v>14255</v>
      </c>
    </row>
    <row r="143" spans="1:10" ht="33" customHeight="1" x14ac:dyDescent="0.2">
      <c r="A143" s="89" t="s">
        <v>658</v>
      </c>
      <c r="B143" s="21" t="s">
        <v>50</v>
      </c>
      <c r="C143" s="21" t="s">
        <v>4</v>
      </c>
      <c r="D143" s="14" t="s">
        <v>13</v>
      </c>
      <c r="E143" s="4" t="s">
        <v>16</v>
      </c>
      <c r="F143" s="12" t="s">
        <v>715</v>
      </c>
      <c r="G143" s="1">
        <v>6031520</v>
      </c>
      <c r="H143" s="4" t="s">
        <v>86</v>
      </c>
      <c r="I143" s="4" t="s">
        <v>790</v>
      </c>
      <c r="J143" s="11">
        <v>16444</v>
      </c>
    </row>
    <row r="144" spans="1:10" ht="33" customHeight="1" x14ac:dyDescent="0.2">
      <c r="A144" s="89" t="s">
        <v>658</v>
      </c>
      <c r="B144" s="21" t="s">
        <v>50</v>
      </c>
      <c r="C144" s="14" t="s">
        <v>49</v>
      </c>
      <c r="D144" s="14" t="s">
        <v>13</v>
      </c>
      <c r="E144" s="2" t="s">
        <v>19</v>
      </c>
      <c r="F144" s="93" t="s">
        <v>349</v>
      </c>
      <c r="G144" s="94" t="s">
        <v>762</v>
      </c>
      <c r="H144" s="94" t="s">
        <v>763</v>
      </c>
      <c r="I144" s="94" t="s">
        <v>764</v>
      </c>
      <c r="J144" s="11">
        <v>72115</v>
      </c>
    </row>
    <row r="145" spans="1:10" ht="33" customHeight="1" x14ac:dyDescent="0.2">
      <c r="A145" s="20">
        <v>2013</v>
      </c>
      <c r="B145" s="20" t="s">
        <v>48</v>
      </c>
      <c r="C145" s="14" t="s">
        <v>4</v>
      </c>
      <c r="D145" s="14" t="s">
        <v>13</v>
      </c>
      <c r="E145" s="4" t="s">
        <v>38</v>
      </c>
      <c r="F145" s="26" t="s">
        <v>476</v>
      </c>
      <c r="G145" s="1">
        <v>6037209</v>
      </c>
      <c r="H145" s="22" t="s">
        <v>477</v>
      </c>
      <c r="I145" s="22" t="s">
        <v>478</v>
      </c>
      <c r="J145" s="73">
        <v>208251</v>
      </c>
    </row>
    <row r="146" spans="1:10" ht="33" customHeight="1" x14ac:dyDescent="0.2">
      <c r="A146" s="89" t="s">
        <v>658</v>
      </c>
      <c r="B146" s="21" t="s">
        <v>50</v>
      </c>
      <c r="C146" s="21" t="s">
        <v>4</v>
      </c>
      <c r="D146" s="14" t="s">
        <v>13</v>
      </c>
      <c r="E146" s="4" t="s">
        <v>38</v>
      </c>
      <c r="F146" s="74" t="s">
        <v>662</v>
      </c>
      <c r="G146" s="23">
        <v>6037244</v>
      </c>
      <c r="H146" s="25" t="s">
        <v>46</v>
      </c>
      <c r="I146" s="25" t="s">
        <v>663</v>
      </c>
      <c r="J146" s="11">
        <v>96286</v>
      </c>
    </row>
    <row r="147" spans="1:10" ht="33" customHeight="1" x14ac:dyDescent="0.2">
      <c r="A147" s="20">
        <v>2013</v>
      </c>
      <c r="B147" s="20" t="s">
        <v>48</v>
      </c>
      <c r="C147" s="14" t="s">
        <v>49</v>
      </c>
      <c r="D147" s="14" t="s">
        <v>13</v>
      </c>
      <c r="E147" s="4" t="s">
        <v>19</v>
      </c>
      <c r="F147" s="76" t="s">
        <v>128</v>
      </c>
      <c r="G147" s="77" t="s">
        <v>89</v>
      </c>
      <c r="H147" s="78" t="s">
        <v>90</v>
      </c>
      <c r="I147" s="22" t="s">
        <v>785</v>
      </c>
      <c r="J147" s="79">
        <v>4950</v>
      </c>
    </row>
    <row r="148" spans="1:10" ht="33" customHeight="1" x14ac:dyDescent="0.2">
      <c r="A148" s="20">
        <v>2013</v>
      </c>
      <c r="B148" s="20" t="s">
        <v>48</v>
      </c>
      <c r="C148" s="20" t="s">
        <v>3</v>
      </c>
      <c r="D148" s="35" t="s">
        <v>0</v>
      </c>
      <c r="E148" s="2" t="s">
        <v>172</v>
      </c>
      <c r="F148" s="13" t="s">
        <v>578</v>
      </c>
      <c r="G148" s="4">
        <v>3497910</v>
      </c>
      <c r="H148" s="4" t="s">
        <v>579</v>
      </c>
      <c r="I148" s="4" t="s">
        <v>580</v>
      </c>
      <c r="J148" s="11">
        <v>14781</v>
      </c>
    </row>
    <row r="149" spans="1:10" ht="33" customHeight="1" x14ac:dyDescent="0.2">
      <c r="A149" s="89" t="s">
        <v>658</v>
      </c>
      <c r="B149" s="21" t="s">
        <v>50</v>
      </c>
      <c r="C149" s="14" t="s">
        <v>49</v>
      </c>
      <c r="D149" s="35" t="s">
        <v>53</v>
      </c>
      <c r="E149" s="2" t="s">
        <v>33</v>
      </c>
      <c r="F149" s="8" t="s">
        <v>11</v>
      </c>
      <c r="G149" s="6" t="s">
        <v>59</v>
      </c>
      <c r="H149" s="6" t="s">
        <v>9</v>
      </c>
      <c r="I149" s="6" t="s">
        <v>779</v>
      </c>
      <c r="J149" s="61">
        <v>3357</v>
      </c>
    </row>
    <row r="150" spans="1:10" ht="33" customHeight="1" x14ac:dyDescent="0.2">
      <c r="A150" s="20">
        <v>2013</v>
      </c>
      <c r="B150" s="20" t="s">
        <v>48</v>
      </c>
      <c r="C150" s="14" t="s">
        <v>3</v>
      </c>
      <c r="D150" s="14" t="s">
        <v>13</v>
      </c>
      <c r="E150" s="4" t="s">
        <v>75</v>
      </c>
      <c r="F150" s="12" t="s">
        <v>474</v>
      </c>
      <c r="G150" s="1">
        <v>3502849</v>
      </c>
      <c r="H150" s="22" t="s">
        <v>475</v>
      </c>
      <c r="I150" s="22" t="s">
        <v>784</v>
      </c>
      <c r="J150" s="73">
        <v>12130</v>
      </c>
    </row>
    <row r="151" spans="1:10" ht="33" customHeight="1" x14ac:dyDescent="0.2">
      <c r="A151" s="20">
        <v>2013</v>
      </c>
      <c r="B151" s="20" t="s">
        <v>48</v>
      </c>
      <c r="C151" s="14" t="s">
        <v>4</v>
      </c>
      <c r="D151" s="14" t="s">
        <v>13</v>
      </c>
      <c r="E151" s="4" t="s">
        <v>38</v>
      </c>
      <c r="F151" s="26" t="s">
        <v>220</v>
      </c>
      <c r="G151" s="1">
        <v>6036298</v>
      </c>
      <c r="H151" s="22" t="s">
        <v>58</v>
      </c>
      <c r="I151" s="22" t="s">
        <v>513</v>
      </c>
      <c r="J151" s="73">
        <v>27016</v>
      </c>
    </row>
    <row r="152" spans="1:10" ht="33" customHeight="1" x14ac:dyDescent="0.2">
      <c r="A152" s="89" t="s">
        <v>658</v>
      </c>
      <c r="B152" s="21" t="s">
        <v>50</v>
      </c>
      <c r="C152" s="21" t="s">
        <v>4</v>
      </c>
      <c r="D152" s="14" t="s">
        <v>13</v>
      </c>
      <c r="E152" s="4" t="s">
        <v>38</v>
      </c>
      <c r="F152" s="54" t="s">
        <v>220</v>
      </c>
      <c r="G152" s="1">
        <v>6036298</v>
      </c>
      <c r="H152" s="22" t="s">
        <v>58</v>
      </c>
      <c r="I152" s="22" t="s">
        <v>276</v>
      </c>
      <c r="J152" s="11">
        <v>218162</v>
      </c>
    </row>
    <row r="153" spans="1:10" ht="33" customHeight="1" x14ac:dyDescent="0.2">
      <c r="A153" s="20">
        <v>2013</v>
      </c>
      <c r="B153" s="20" t="s">
        <v>48</v>
      </c>
      <c r="C153" s="4" t="s">
        <v>45</v>
      </c>
      <c r="D153" s="14" t="s">
        <v>13</v>
      </c>
      <c r="E153" s="2" t="s">
        <v>69</v>
      </c>
      <c r="F153" s="13" t="s">
        <v>131</v>
      </c>
      <c r="G153" s="13">
        <v>6029244</v>
      </c>
      <c r="H153" s="4" t="s">
        <v>132</v>
      </c>
      <c r="I153" s="4" t="s">
        <v>394</v>
      </c>
      <c r="J153" s="11">
        <v>38654</v>
      </c>
    </row>
    <row r="154" spans="1:10" ht="33" customHeight="1" x14ac:dyDescent="0.2">
      <c r="A154" s="20">
        <v>2013</v>
      </c>
      <c r="B154" s="20" t="s">
        <v>48</v>
      </c>
      <c r="C154" s="4" t="s">
        <v>45</v>
      </c>
      <c r="D154" s="14" t="s">
        <v>13</v>
      </c>
      <c r="E154" s="2" t="s">
        <v>69</v>
      </c>
      <c r="F154" s="13" t="s">
        <v>350</v>
      </c>
      <c r="G154" s="4">
        <v>6036225</v>
      </c>
      <c r="H154" s="4" t="s">
        <v>132</v>
      </c>
      <c r="I154" s="4" t="s">
        <v>552</v>
      </c>
      <c r="J154" s="11">
        <v>80406</v>
      </c>
    </row>
    <row r="155" spans="1:10" ht="33" customHeight="1" x14ac:dyDescent="0.2">
      <c r="A155" s="20">
        <v>2013</v>
      </c>
      <c r="B155" s="20" t="s">
        <v>48</v>
      </c>
      <c r="C155" s="4" t="s">
        <v>49</v>
      </c>
      <c r="D155" s="35" t="s">
        <v>0</v>
      </c>
      <c r="E155" s="4" t="s">
        <v>23</v>
      </c>
      <c r="F155" s="29" t="s">
        <v>605</v>
      </c>
      <c r="G155" s="23">
        <v>8776767</v>
      </c>
      <c r="H155" s="4" t="s">
        <v>132</v>
      </c>
      <c r="I155" s="4" t="s">
        <v>606</v>
      </c>
      <c r="J155" s="11">
        <v>8344</v>
      </c>
    </row>
    <row r="156" spans="1:10" ht="33" customHeight="1" x14ac:dyDescent="0.2">
      <c r="A156" s="20">
        <v>2013</v>
      </c>
      <c r="B156" s="20" t="s">
        <v>48</v>
      </c>
      <c r="C156" s="14" t="s">
        <v>4</v>
      </c>
      <c r="D156" s="14" t="s">
        <v>13</v>
      </c>
      <c r="E156" s="4" t="s">
        <v>38</v>
      </c>
      <c r="F156" s="26" t="s">
        <v>483</v>
      </c>
      <c r="G156" s="1">
        <v>6038183</v>
      </c>
      <c r="H156" s="22" t="s">
        <v>6</v>
      </c>
      <c r="I156" s="22" t="s">
        <v>484</v>
      </c>
      <c r="J156" s="73">
        <v>64109</v>
      </c>
    </row>
    <row r="157" spans="1:10" ht="33" customHeight="1" x14ac:dyDescent="0.2">
      <c r="A157" s="89" t="s">
        <v>658</v>
      </c>
      <c r="B157" s="21" t="s">
        <v>50</v>
      </c>
      <c r="C157" s="14" t="s">
        <v>49</v>
      </c>
      <c r="D157" s="14" t="s">
        <v>13</v>
      </c>
      <c r="E157" s="2" t="s">
        <v>19</v>
      </c>
      <c r="F157" s="91" t="s">
        <v>254</v>
      </c>
      <c r="G157" s="92" t="s">
        <v>255</v>
      </c>
      <c r="H157" s="92" t="s">
        <v>6</v>
      </c>
      <c r="I157" s="92" t="s">
        <v>791</v>
      </c>
      <c r="J157" s="11">
        <v>709242</v>
      </c>
    </row>
    <row r="158" spans="1:10" ht="33" customHeight="1" x14ac:dyDescent="0.2">
      <c r="A158" s="20">
        <v>2013</v>
      </c>
      <c r="B158" s="20" t="s">
        <v>48</v>
      </c>
      <c r="C158" s="20" t="s">
        <v>3</v>
      </c>
      <c r="D158" s="35" t="s">
        <v>0</v>
      </c>
      <c r="E158" s="4" t="s">
        <v>52</v>
      </c>
      <c r="F158" s="29" t="s">
        <v>134</v>
      </c>
      <c r="G158" s="23">
        <v>6029695</v>
      </c>
      <c r="H158" s="4" t="s">
        <v>111</v>
      </c>
      <c r="I158" s="4" t="s">
        <v>569</v>
      </c>
      <c r="J158" s="75">
        <v>7051</v>
      </c>
    </row>
    <row r="159" spans="1:10" ht="33" customHeight="1" x14ac:dyDescent="0.2">
      <c r="A159" s="20">
        <v>2013</v>
      </c>
      <c r="B159" s="20" t="s">
        <v>48</v>
      </c>
      <c r="C159" s="20" t="s">
        <v>3</v>
      </c>
      <c r="D159" s="35" t="s">
        <v>0</v>
      </c>
      <c r="E159" s="4" t="s">
        <v>52</v>
      </c>
      <c r="F159" s="29" t="s">
        <v>570</v>
      </c>
      <c r="G159" s="23">
        <v>6029695</v>
      </c>
      <c r="H159" s="4" t="s">
        <v>111</v>
      </c>
      <c r="I159" s="4" t="s">
        <v>571</v>
      </c>
      <c r="J159" s="75">
        <v>50563</v>
      </c>
    </row>
    <row r="160" spans="1:10" ht="33" customHeight="1" x14ac:dyDescent="0.2">
      <c r="A160" s="89" t="s">
        <v>658</v>
      </c>
      <c r="B160" s="21" t="s">
        <v>50</v>
      </c>
      <c r="C160" s="21" t="s">
        <v>4</v>
      </c>
      <c r="D160" s="14" t="s">
        <v>13</v>
      </c>
      <c r="E160" s="4" t="s">
        <v>38</v>
      </c>
      <c r="F160" s="54" t="s">
        <v>664</v>
      </c>
      <c r="G160" s="1">
        <v>6037543</v>
      </c>
      <c r="H160" s="22" t="s">
        <v>665</v>
      </c>
      <c r="I160" s="22" t="s">
        <v>666</v>
      </c>
      <c r="J160" s="11">
        <v>77768</v>
      </c>
    </row>
    <row r="161" spans="1:10" ht="33" customHeight="1" x14ac:dyDescent="0.2">
      <c r="A161" s="89" t="s">
        <v>658</v>
      </c>
      <c r="B161" s="21" t="s">
        <v>50</v>
      </c>
      <c r="C161" s="21" t="s">
        <v>4</v>
      </c>
      <c r="D161" s="14" t="s">
        <v>13</v>
      </c>
      <c r="E161" s="4" t="s">
        <v>40</v>
      </c>
      <c r="F161" s="12" t="s">
        <v>163</v>
      </c>
      <c r="G161" s="1">
        <v>6032389</v>
      </c>
      <c r="H161" s="4" t="s">
        <v>43</v>
      </c>
      <c r="I161" s="22" t="s">
        <v>164</v>
      </c>
      <c r="J161" s="11">
        <v>26951</v>
      </c>
    </row>
    <row r="162" spans="1:10" ht="33" customHeight="1" x14ac:dyDescent="0.2">
      <c r="A162" s="89" t="s">
        <v>658</v>
      </c>
      <c r="B162" s="21" t="s">
        <v>50</v>
      </c>
      <c r="C162" s="21" t="s">
        <v>4</v>
      </c>
      <c r="D162" s="14" t="s">
        <v>13</v>
      </c>
      <c r="E162" s="4" t="s">
        <v>40</v>
      </c>
      <c r="F162" s="12" t="s">
        <v>711</v>
      </c>
      <c r="G162" s="1">
        <v>6038330</v>
      </c>
      <c r="H162" s="4" t="s">
        <v>43</v>
      </c>
      <c r="I162" s="22" t="s">
        <v>712</v>
      </c>
      <c r="J162" s="11">
        <v>21396</v>
      </c>
    </row>
    <row r="163" spans="1:10" ht="33" customHeight="1" x14ac:dyDescent="0.2">
      <c r="A163" s="20">
        <v>2013</v>
      </c>
      <c r="B163" s="20" t="s">
        <v>48</v>
      </c>
      <c r="C163" s="14" t="s">
        <v>4</v>
      </c>
      <c r="D163" s="14" t="s">
        <v>13</v>
      </c>
      <c r="E163" s="4" t="s">
        <v>38</v>
      </c>
      <c r="F163" s="26" t="s">
        <v>491</v>
      </c>
      <c r="G163" s="1">
        <v>6037865</v>
      </c>
      <c r="H163" s="22" t="s">
        <v>492</v>
      </c>
      <c r="I163" s="22" t="s">
        <v>493</v>
      </c>
      <c r="J163" s="73">
        <v>4528</v>
      </c>
    </row>
    <row r="164" spans="1:10" ht="33" customHeight="1" x14ac:dyDescent="0.2">
      <c r="A164" s="89" t="s">
        <v>658</v>
      </c>
      <c r="B164" s="21" t="s">
        <v>50</v>
      </c>
      <c r="C164" s="21" t="s">
        <v>4</v>
      </c>
      <c r="D164" s="14" t="s">
        <v>13</v>
      </c>
      <c r="E164" s="4" t="s">
        <v>38</v>
      </c>
      <c r="F164" s="54" t="s">
        <v>684</v>
      </c>
      <c r="G164" s="1" t="s">
        <v>685</v>
      </c>
      <c r="H164" s="22" t="s">
        <v>492</v>
      </c>
      <c r="I164" s="22" t="s">
        <v>686</v>
      </c>
      <c r="J164" s="11">
        <v>8794</v>
      </c>
    </row>
    <row r="165" spans="1:10" ht="33" customHeight="1" x14ac:dyDescent="0.2">
      <c r="A165" s="89" t="s">
        <v>658</v>
      </c>
      <c r="B165" s="21" t="s">
        <v>50</v>
      </c>
      <c r="C165" s="21" t="s">
        <v>8</v>
      </c>
      <c r="D165" s="14" t="s">
        <v>13</v>
      </c>
      <c r="E165" s="4" t="s">
        <v>135</v>
      </c>
      <c r="F165" s="13" t="s">
        <v>136</v>
      </c>
      <c r="G165" s="4">
        <v>6031929</v>
      </c>
      <c r="H165" s="4" t="s">
        <v>725</v>
      </c>
      <c r="I165" s="4" t="s">
        <v>726</v>
      </c>
      <c r="J165" s="11">
        <v>33874</v>
      </c>
    </row>
    <row r="166" spans="1:10" ht="33" customHeight="1" x14ac:dyDescent="0.2">
      <c r="A166" s="89" t="s">
        <v>658</v>
      </c>
      <c r="B166" s="21" t="s">
        <v>50</v>
      </c>
      <c r="C166" s="21" t="s">
        <v>3</v>
      </c>
      <c r="D166" s="14" t="s">
        <v>13</v>
      </c>
      <c r="E166" s="4" t="s">
        <v>22</v>
      </c>
      <c r="F166" s="89" t="s">
        <v>659</v>
      </c>
      <c r="G166" s="4">
        <v>6037046</v>
      </c>
      <c r="H166" s="4" t="s">
        <v>660</v>
      </c>
      <c r="I166" s="4" t="s">
        <v>661</v>
      </c>
      <c r="J166" s="11">
        <v>116253</v>
      </c>
    </row>
    <row r="167" spans="1:10" ht="33" customHeight="1" x14ac:dyDescent="0.2">
      <c r="A167" s="89" t="s">
        <v>658</v>
      </c>
      <c r="B167" s="21" t="s">
        <v>50</v>
      </c>
      <c r="C167" s="14" t="s">
        <v>49</v>
      </c>
      <c r="D167" s="14" t="s">
        <v>13</v>
      </c>
      <c r="E167" s="2" t="s">
        <v>33</v>
      </c>
      <c r="F167" s="83" t="s">
        <v>95</v>
      </c>
      <c r="G167" s="4" t="s">
        <v>55</v>
      </c>
      <c r="H167" s="4" t="s">
        <v>96</v>
      </c>
      <c r="I167" s="4" t="s">
        <v>97</v>
      </c>
      <c r="J167" s="11">
        <v>5024</v>
      </c>
    </row>
    <row r="168" spans="1:10" ht="33" customHeight="1" x14ac:dyDescent="0.2">
      <c r="A168" s="20">
        <v>2013</v>
      </c>
      <c r="B168" s="20" t="s">
        <v>48</v>
      </c>
      <c r="C168" s="4" t="s">
        <v>49</v>
      </c>
      <c r="D168" s="35" t="s">
        <v>0</v>
      </c>
      <c r="E168" s="4" t="s">
        <v>33</v>
      </c>
      <c r="F168" s="8" t="s">
        <v>11</v>
      </c>
      <c r="G168" s="25" t="s">
        <v>59</v>
      </c>
      <c r="H168" s="25" t="s">
        <v>600</v>
      </c>
      <c r="I168" s="2" t="s">
        <v>601</v>
      </c>
      <c r="J168" s="11">
        <v>41752</v>
      </c>
    </row>
    <row r="169" spans="1:10" ht="33" customHeight="1" x14ac:dyDescent="0.2">
      <c r="A169" s="89" t="s">
        <v>658</v>
      </c>
      <c r="B169" s="21" t="s">
        <v>50</v>
      </c>
      <c r="C169" s="14" t="s">
        <v>8</v>
      </c>
      <c r="D169" s="35" t="s">
        <v>53</v>
      </c>
      <c r="E169" s="4" t="s">
        <v>135</v>
      </c>
      <c r="F169" s="8" t="s">
        <v>93</v>
      </c>
      <c r="G169" s="2">
        <v>6025203</v>
      </c>
      <c r="H169" s="4" t="s">
        <v>98</v>
      </c>
      <c r="I169" s="2" t="s">
        <v>793</v>
      </c>
      <c r="J169" s="11">
        <v>84105</v>
      </c>
    </row>
    <row r="170" spans="1:10" ht="33" customHeight="1" x14ac:dyDescent="0.2">
      <c r="A170" s="20">
        <v>2013</v>
      </c>
      <c r="B170" s="20" t="s">
        <v>48</v>
      </c>
      <c r="C170" s="35" t="s">
        <v>26</v>
      </c>
      <c r="D170" s="14" t="s">
        <v>53</v>
      </c>
      <c r="E170" s="2" t="s">
        <v>80</v>
      </c>
      <c r="F170" s="26" t="s">
        <v>623</v>
      </c>
      <c r="G170" s="1">
        <v>3494464</v>
      </c>
      <c r="H170" s="1" t="s">
        <v>624</v>
      </c>
      <c r="I170" s="2" t="s">
        <v>625</v>
      </c>
      <c r="J170" s="3">
        <v>13418</v>
      </c>
    </row>
    <row r="171" spans="1:10" ht="33" customHeight="1" x14ac:dyDescent="0.2">
      <c r="A171" s="20">
        <v>2013</v>
      </c>
      <c r="B171" s="20" t="s">
        <v>48</v>
      </c>
      <c r="C171" s="14" t="s">
        <v>4</v>
      </c>
      <c r="D171" s="14" t="s">
        <v>13</v>
      </c>
      <c r="E171" s="4" t="s">
        <v>38</v>
      </c>
      <c r="F171" s="26" t="s">
        <v>494</v>
      </c>
      <c r="G171" s="1">
        <v>6038322</v>
      </c>
      <c r="H171" s="22" t="s">
        <v>495</v>
      </c>
      <c r="I171" s="22" t="s">
        <v>496</v>
      </c>
      <c r="J171" s="73">
        <v>32452</v>
      </c>
    </row>
    <row r="172" spans="1:10" ht="33" customHeight="1" x14ac:dyDescent="0.2">
      <c r="A172" s="89" t="s">
        <v>658</v>
      </c>
      <c r="B172" s="21" t="s">
        <v>50</v>
      </c>
      <c r="C172" s="14" t="s">
        <v>8</v>
      </c>
      <c r="D172" s="14" t="s">
        <v>51</v>
      </c>
      <c r="E172" s="4" t="s">
        <v>261</v>
      </c>
      <c r="F172" s="13" t="s">
        <v>262</v>
      </c>
      <c r="G172" s="4">
        <v>6035340</v>
      </c>
      <c r="H172" s="4" t="s">
        <v>766</v>
      </c>
      <c r="I172" s="4" t="s">
        <v>792</v>
      </c>
      <c r="J172" s="75">
        <v>61178</v>
      </c>
    </row>
    <row r="173" spans="1:10" ht="33" customHeight="1" x14ac:dyDescent="0.2">
      <c r="A173" s="20">
        <v>2013</v>
      </c>
      <c r="B173" s="20" t="s">
        <v>48</v>
      </c>
      <c r="C173" s="4" t="s">
        <v>45</v>
      </c>
      <c r="D173" s="35" t="s">
        <v>0</v>
      </c>
      <c r="E173" s="25" t="s">
        <v>92</v>
      </c>
      <c r="F173" s="27" t="s">
        <v>230</v>
      </c>
      <c r="G173" s="23">
        <v>6035563</v>
      </c>
      <c r="H173" s="4" t="s">
        <v>61</v>
      </c>
      <c r="I173" s="25" t="s">
        <v>587</v>
      </c>
      <c r="J173" s="5">
        <v>20352</v>
      </c>
    </row>
    <row r="174" spans="1:10" ht="33" customHeight="1" x14ac:dyDescent="0.2">
      <c r="A174" s="20">
        <v>2013</v>
      </c>
      <c r="B174" s="20" t="s">
        <v>48</v>
      </c>
      <c r="C174" s="4" t="s">
        <v>45</v>
      </c>
      <c r="D174" s="35" t="s">
        <v>0</v>
      </c>
      <c r="E174" s="25" t="s">
        <v>92</v>
      </c>
      <c r="F174" s="27" t="s">
        <v>350</v>
      </c>
      <c r="G174" s="23">
        <v>6036215</v>
      </c>
      <c r="H174" s="4" t="s">
        <v>61</v>
      </c>
      <c r="I174" s="25" t="s">
        <v>588</v>
      </c>
      <c r="J174" s="5">
        <v>22896</v>
      </c>
    </row>
    <row r="175" spans="1:10" ht="33" customHeight="1" x14ac:dyDescent="0.2">
      <c r="A175" s="20">
        <v>2013</v>
      </c>
      <c r="B175" s="20" t="s">
        <v>48</v>
      </c>
      <c r="C175" s="4" t="s">
        <v>45</v>
      </c>
      <c r="D175" s="14" t="s">
        <v>53</v>
      </c>
      <c r="E175" s="2" t="s">
        <v>69</v>
      </c>
      <c r="F175" s="88" t="s">
        <v>628</v>
      </c>
      <c r="G175" s="1">
        <v>6037517</v>
      </c>
      <c r="H175" s="2" t="s">
        <v>629</v>
      </c>
      <c r="I175" s="2" t="s">
        <v>630</v>
      </c>
      <c r="J175" s="11">
        <v>16271</v>
      </c>
    </row>
    <row r="176" spans="1:10" ht="33" customHeight="1" x14ac:dyDescent="0.2">
      <c r="A176" s="20">
        <v>2013</v>
      </c>
      <c r="B176" s="20" t="s">
        <v>48</v>
      </c>
      <c r="C176" s="14" t="s">
        <v>4</v>
      </c>
      <c r="D176" s="14" t="s">
        <v>13</v>
      </c>
      <c r="E176" s="4" t="s">
        <v>38</v>
      </c>
      <c r="F176" s="26" t="s">
        <v>538</v>
      </c>
      <c r="G176" s="1">
        <v>6037761</v>
      </c>
      <c r="H176" s="22" t="s">
        <v>539</v>
      </c>
      <c r="I176" s="22" t="s">
        <v>540</v>
      </c>
      <c r="J176" s="73">
        <v>57471</v>
      </c>
    </row>
    <row r="177" spans="1:10" ht="33" customHeight="1" x14ac:dyDescent="0.2">
      <c r="A177" s="89" t="s">
        <v>658</v>
      </c>
      <c r="B177" s="21" t="s">
        <v>50</v>
      </c>
      <c r="C177" s="21" t="s">
        <v>4</v>
      </c>
      <c r="D177" s="14" t="s">
        <v>13</v>
      </c>
      <c r="E177" s="4" t="s">
        <v>38</v>
      </c>
      <c r="F177" s="26" t="s">
        <v>693</v>
      </c>
      <c r="G177" s="1">
        <v>6038419</v>
      </c>
      <c r="H177" s="22" t="s">
        <v>694</v>
      </c>
      <c r="I177" s="22" t="s">
        <v>695</v>
      </c>
      <c r="J177" s="11">
        <v>78573</v>
      </c>
    </row>
    <row r="178" spans="1:10" ht="33" customHeight="1" x14ac:dyDescent="0.2">
      <c r="A178" s="20">
        <v>2013</v>
      </c>
      <c r="B178" s="20" t="s">
        <v>48</v>
      </c>
      <c r="C178" s="14" t="s">
        <v>4</v>
      </c>
      <c r="D178" s="14" t="s">
        <v>13</v>
      </c>
      <c r="E178" s="4" t="s">
        <v>38</v>
      </c>
      <c r="F178" s="26" t="s">
        <v>485</v>
      </c>
      <c r="G178" s="1">
        <v>6037950</v>
      </c>
      <c r="H178" s="22" t="s">
        <v>76</v>
      </c>
      <c r="I178" s="22" t="s">
        <v>486</v>
      </c>
      <c r="J178" s="73">
        <v>129222</v>
      </c>
    </row>
    <row r="179" spans="1:10" ht="33" customHeight="1" x14ac:dyDescent="0.2">
      <c r="A179" s="20">
        <v>2013</v>
      </c>
      <c r="B179" s="20" t="s">
        <v>48</v>
      </c>
      <c r="C179" s="4" t="s">
        <v>45</v>
      </c>
      <c r="D179" s="35" t="s">
        <v>0</v>
      </c>
      <c r="E179" s="25" t="s">
        <v>92</v>
      </c>
      <c r="F179" s="27" t="s">
        <v>351</v>
      </c>
      <c r="G179" s="23">
        <v>6036407</v>
      </c>
      <c r="H179" s="23" t="s">
        <v>76</v>
      </c>
      <c r="I179" s="25" t="s">
        <v>591</v>
      </c>
      <c r="J179" s="5">
        <v>113886</v>
      </c>
    </row>
    <row r="180" spans="1:10" ht="33" customHeight="1" x14ac:dyDescent="0.2">
      <c r="A180" s="20">
        <v>2013</v>
      </c>
      <c r="B180" s="20" t="s">
        <v>48</v>
      </c>
      <c r="C180" s="14" t="s">
        <v>4</v>
      </c>
      <c r="D180" s="14" t="s">
        <v>13</v>
      </c>
      <c r="E180" s="4" t="s">
        <v>38</v>
      </c>
      <c r="F180" s="26" t="s">
        <v>487</v>
      </c>
      <c r="G180" s="1">
        <v>6037974</v>
      </c>
      <c r="H180" s="22" t="s">
        <v>511</v>
      </c>
      <c r="I180" s="22" t="s">
        <v>512</v>
      </c>
      <c r="J180" s="73">
        <v>50000</v>
      </c>
    </row>
    <row r="181" spans="1:10" ht="33" customHeight="1" x14ac:dyDescent="0.2">
      <c r="A181" s="89" t="s">
        <v>658</v>
      </c>
      <c r="B181" s="21" t="s">
        <v>50</v>
      </c>
      <c r="C181" s="21" t="s">
        <v>4</v>
      </c>
      <c r="D181" s="14" t="s">
        <v>13</v>
      </c>
      <c r="E181" s="4" t="s">
        <v>38</v>
      </c>
      <c r="F181" s="26" t="s">
        <v>696</v>
      </c>
      <c r="G181" s="1">
        <v>6037135</v>
      </c>
      <c r="H181" s="22" t="s">
        <v>511</v>
      </c>
      <c r="I181" s="22" t="s">
        <v>697</v>
      </c>
      <c r="J181" s="11">
        <v>98702</v>
      </c>
    </row>
    <row r="182" spans="1:10" ht="33" customHeight="1" x14ac:dyDescent="0.2">
      <c r="A182" s="89" t="s">
        <v>658</v>
      </c>
      <c r="B182" s="21" t="s">
        <v>50</v>
      </c>
      <c r="C182" s="21" t="s">
        <v>4</v>
      </c>
      <c r="D182" s="14" t="s">
        <v>13</v>
      </c>
      <c r="E182" s="4" t="s">
        <v>38</v>
      </c>
      <c r="F182" s="26" t="s">
        <v>487</v>
      </c>
      <c r="G182" s="1">
        <v>6037974</v>
      </c>
      <c r="H182" s="22" t="s">
        <v>511</v>
      </c>
      <c r="I182" s="22" t="s">
        <v>512</v>
      </c>
      <c r="J182" s="11">
        <v>3149</v>
      </c>
    </row>
    <row r="183" spans="1:10" ht="33" customHeight="1" x14ac:dyDescent="0.2">
      <c r="A183" s="89" t="s">
        <v>658</v>
      </c>
      <c r="B183" s="21" t="s">
        <v>50</v>
      </c>
      <c r="C183" s="14" t="s">
        <v>49</v>
      </c>
      <c r="D183" s="14" t="s">
        <v>13</v>
      </c>
      <c r="E183" s="2" t="s">
        <v>24</v>
      </c>
      <c r="F183" s="13" t="s">
        <v>731</v>
      </c>
      <c r="G183" s="4" t="s">
        <v>732</v>
      </c>
      <c r="H183" s="4" t="s">
        <v>62</v>
      </c>
      <c r="I183" s="4" t="s">
        <v>733</v>
      </c>
      <c r="J183" s="11">
        <v>5525</v>
      </c>
    </row>
    <row r="184" spans="1:10" ht="33" customHeight="1" x14ac:dyDescent="0.2">
      <c r="A184" s="20">
        <v>2013</v>
      </c>
      <c r="B184" s="20" t="s">
        <v>48</v>
      </c>
      <c r="C184" s="20" t="s">
        <v>3</v>
      </c>
      <c r="D184" s="35" t="s">
        <v>0</v>
      </c>
      <c r="E184" s="2" t="s">
        <v>75</v>
      </c>
      <c r="F184" s="83" t="s">
        <v>575</v>
      </c>
      <c r="G184" s="2">
        <v>6036559</v>
      </c>
      <c r="H184" s="4" t="s">
        <v>576</v>
      </c>
      <c r="I184" s="41" t="s">
        <v>577</v>
      </c>
      <c r="J184" s="84">
        <v>99900</v>
      </c>
    </row>
    <row r="185" spans="1:10" ht="33" customHeight="1" x14ac:dyDescent="0.2">
      <c r="A185" s="20">
        <v>2013</v>
      </c>
      <c r="B185" s="20" t="s">
        <v>48</v>
      </c>
      <c r="C185" s="14" t="s">
        <v>4</v>
      </c>
      <c r="D185" s="14" t="s">
        <v>13</v>
      </c>
      <c r="E185" s="4" t="s">
        <v>38</v>
      </c>
      <c r="F185" s="26" t="s">
        <v>487</v>
      </c>
      <c r="G185" s="1">
        <v>6037964</v>
      </c>
      <c r="H185" s="22" t="s">
        <v>488</v>
      </c>
      <c r="I185" s="22" t="s">
        <v>489</v>
      </c>
      <c r="J185" s="73">
        <v>33784</v>
      </c>
    </row>
    <row r="186" spans="1:10" ht="33" customHeight="1" x14ac:dyDescent="0.2">
      <c r="A186" s="20">
        <v>2013</v>
      </c>
      <c r="B186" s="20" t="s">
        <v>48</v>
      </c>
      <c r="C186" s="4" t="s">
        <v>45</v>
      </c>
      <c r="D186" s="35" t="s">
        <v>0</v>
      </c>
      <c r="E186" s="25" t="s">
        <v>92</v>
      </c>
      <c r="F186" s="27" t="s">
        <v>598</v>
      </c>
      <c r="G186" s="4">
        <v>3491994</v>
      </c>
      <c r="H186" s="4" t="s">
        <v>488</v>
      </c>
      <c r="I186" s="4" t="s">
        <v>599</v>
      </c>
      <c r="J186" s="5">
        <v>22387</v>
      </c>
    </row>
    <row r="187" spans="1:10" ht="33" customHeight="1" x14ac:dyDescent="0.2">
      <c r="A187" s="20">
        <v>2013</v>
      </c>
      <c r="B187" s="20" t="s">
        <v>48</v>
      </c>
      <c r="C187" s="20" t="s">
        <v>3</v>
      </c>
      <c r="D187" s="35" t="s">
        <v>0</v>
      </c>
      <c r="E187" s="4" t="s">
        <v>79</v>
      </c>
      <c r="F187" s="26" t="s">
        <v>560</v>
      </c>
      <c r="G187" s="1">
        <v>3493570</v>
      </c>
      <c r="H187" s="2" t="s">
        <v>63</v>
      </c>
      <c r="I187" s="2" t="s">
        <v>566</v>
      </c>
      <c r="J187" s="11">
        <v>35550</v>
      </c>
    </row>
    <row r="188" spans="1:10" ht="33" customHeight="1" x14ac:dyDescent="0.2">
      <c r="A188" s="20">
        <v>2013</v>
      </c>
      <c r="B188" s="20" t="s">
        <v>48</v>
      </c>
      <c r="C188" s="20" t="s">
        <v>3</v>
      </c>
      <c r="D188" s="35" t="s">
        <v>0</v>
      </c>
      <c r="E188" s="4" t="s">
        <v>79</v>
      </c>
      <c r="F188" s="26" t="s">
        <v>567</v>
      </c>
      <c r="G188" s="1">
        <v>6037922</v>
      </c>
      <c r="H188" s="2" t="s">
        <v>63</v>
      </c>
      <c r="I188" s="2" t="s">
        <v>568</v>
      </c>
      <c r="J188" s="11">
        <v>100223</v>
      </c>
    </row>
    <row r="189" spans="1:10" ht="33" customHeight="1" x14ac:dyDescent="0.2">
      <c r="A189" s="20">
        <v>2013</v>
      </c>
      <c r="B189" s="20" t="s">
        <v>48</v>
      </c>
      <c r="C189" s="14" t="s">
        <v>4</v>
      </c>
      <c r="D189" s="14" t="s">
        <v>13</v>
      </c>
      <c r="E189" s="4" t="s">
        <v>38</v>
      </c>
      <c r="F189" s="26" t="s">
        <v>538</v>
      </c>
      <c r="G189" s="1">
        <v>6037762</v>
      </c>
      <c r="H189" s="22" t="s">
        <v>541</v>
      </c>
      <c r="I189" s="22" t="s">
        <v>542</v>
      </c>
      <c r="J189" s="73">
        <v>69642</v>
      </c>
    </row>
    <row r="190" spans="1:10" ht="33" customHeight="1" x14ac:dyDescent="0.2">
      <c r="A190" s="20">
        <v>2013</v>
      </c>
      <c r="B190" s="20" t="s">
        <v>48</v>
      </c>
      <c r="C190" s="4" t="s">
        <v>45</v>
      </c>
      <c r="D190" s="14" t="s">
        <v>53</v>
      </c>
      <c r="E190" s="2" t="s">
        <v>69</v>
      </c>
      <c r="F190" s="13" t="s">
        <v>139</v>
      </c>
      <c r="G190" s="4">
        <v>6030803</v>
      </c>
      <c r="H190" s="4" t="s">
        <v>114</v>
      </c>
      <c r="I190" s="4" t="s">
        <v>444</v>
      </c>
      <c r="J190" s="11">
        <v>13510</v>
      </c>
    </row>
    <row r="191" spans="1:10" ht="33" customHeight="1" x14ac:dyDescent="0.2">
      <c r="A191" s="20">
        <v>2013</v>
      </c>
      <c r="B191" s="20" t="s">
        <v>48</v>
      </c>
      <c r="C191" s="4" t="s">
        <v>45</v>
      </c>
      <c r="D191" s="14" t="s">
        <v>53</v>
      </c>
      <c r="E191" s="2" t="s">
        <v>12</v>
      </c>
      <c r="F191" s="13" t="s">
        <v>626</v>
      </c>
      <c r="G191" s="4">
        <v>6034457</v>
      </c>
      <c r="H191" s="4" t="s">
        <v>167</v>
      </c>
      <c r="I191" s="4" t="s">
        <v>443</v>
      </c>
      <c r="J191" s="11">
        <v>22980</v>
      </c>
    </row>
    <row r="192" spans="1:10" ht="33" customHeight="1" x14ac:dyDescent="0.2">
      <c r="A192" s="20">
        <v>2013</v>
      </c>
      <c r="B192" s="20" t="s">
        <v>48</v>
      </c>
      <c r="C192" s="4" t="s">
        <v>49</v>
      </c>
      <c r="D192" s="35" t="s">
        <v>0</v>
      </c>
      <c r="E192" s="4" t="s">
        <v>19</v>
      </c>
      <c r="F192" s="13" t="s">
        <v>612</v>
      </c>
      <c r="G192" s="1">
        <v>79025</v>
      </c>
      <c r="H192" s="2" t="s">
        <v>613</v>
      </c>
      <c r="I192" s="82" t="s">
        <v>614</v>
      </c>
      <c r="J192" s="11">
        <v>45792</v>
      </c>
    </row>
    <row r="193" spans="1:10" ht="33" customHeight="1" x14ac:dyDescent="0.2">
      <c r="A193" s="20">
        <v>2013</v>
      </c>
      <c r="B193" s="20" t="s">
        <v>48</v>
      </c>
      <c r="C193" s="14" t="s">
        <v>4</v>
      </c>
      <c r="D193" s="14" t="s">
        <v>13</v>
      </c>
      <c r="E193" s="4" t="s">
        <v>38</v>
      </c>
      <c r="F193" s="26" t="s">
        <v>497</v>
      </c>
      <c r="G193" s="1" t="s">
        <v>498</v>
      </c>
      <c r="H193" s="22" t="s">
        <v>499</v>
      </c>
      <c r="I193" s="22" t="s">
        <v>500</v>
      </c>
      <c r="J193" s="73">
        <v>36634</v>
      </c>
    </row>
    <row r="194" spans="1:10" ht="33" customHeight="1" x14ac:dyDescent="0.2">
      <c r="A194" s="89" t="s">
        <v>658</v>
      </c>
      <c r="B194" s="21" t="s">
        <v>50</v>
      </c>
      <c r="C194" s="21" t="s">
        <v>4</v>
      </c>
      <c r="D194" s="14" t="s">
        <v>13</v>
      </c>
      <c r="E194" s="4" t="s">
        <v>38</v>
      </c>
      <c r="F194" s="26" t="s">
        <v>700</v>
      </c>
      <c r="G194" s="1">
        <v>3504740</v>
      </c>
      <c r="H194" s="22" t="s">
        <v>701</v>
      </c>
      <c r="I194" s="22" t="s">
        <v>702</v>
      </c>
      <c r="J194" s="11">
        <v>34525</v>
      </c>
    </row>
    <row r="195" spans="1:10" ht="33" customHeight="1" x14ac:dyDescent="0.2">
      <c r="A195" s="89" t="s">
        <v>658</v>
      </c>
      <c r="B195" s="21" t="s">
        <v>50</v>
      </c>
      <c r="C195" s="14" t="s">
        <v>4</v>
      </c>
      <c r="D195" s="35" t="s">
        <v>53</v>
      </c>
      <c r="E195" s="4" t="s">
        <v>16</v>
      </c>
      <c r="F195" s="8" t="s">
        <v>497</v>
      </c>
      <c r="G195" s="8" t="s">
        <v>717</v>
      </c>
      <c r="H195" s="42" t="s">
        <v>777</v>
      </c>
      <c r="I195" s="42" t="s">
        <v>778</v>
      </c>
      <c r="J195" s="100">
        <v>4702</v>
      </c>
    </row>
    <row r="196" spans="1:10" ht="33" customHeight="1" x14ac:dyDescent="0.2">
      <c r="A196" s="89" t="s">
        <v>658</v>
      </c>
      <c r="B196" s="21" t="s">
        <v>50</v>
      </c>
      <c r="C196" s="21" t="s">
        <v>4</v>
      </c>
      <c r="D196" s="14" t="s">
        <v>13</v>
      </c>
      <c r="E196" s="4" t="s">
        <v>38</v>
      </c>
      <c r="F196" s="54" t="s">
        <v>224</v>
      </c>
      <c r="G196" s="1" t="s">
        <v>225</v>
      </c>
      <c r="H196" s="22" t="s">
        <v>168</v>
      </c>
      <c r="I196" s="22" t="s">
        <v>667</v>
      </c>
      <c r="J196" s="11">
        <v>9830</v>
      </c>
    </row>
    <row r="197" spans="1:10" ht="33" customHeight="1" x14ac:dyDescent="0.2">
      <c r="A197" s="89" t="s">
        <v>658</v>
      </c>
      <c r="B197" s="21" t="s">
        <v>50</v>
      </c>
      <c r="C197" s="21" t="s">
        <v>4</v>
      </c>
      <c r="D197" s="14" t="s">
        <v>13</v>
      </c>
      <c r="E197" s="4" t="s">
        <v>38</v>
      </c>
      <c r="F197" s="54" t="s">
        <v>672</v>
      </c>
      <c r="G197" s="1">
        <v>6037463</v>
      </c>
      <c r="H197" s="22" t="s">
        <v>168</v>
      </c>
      <c r="I197" s="22" t="s">
        <v>673</v>
      </c>
      <c r="J197" s="11">
        <v>49150</v>
      </c>
    </row>
    <row r="198" spans="1:10" ht="33" customHeight="1" x14ac:dyDescent="0.2">
      <c r="A198" s="20">
        <v>2013</v>
      </c>
      <c r="B198" s="20" t="s">
        <v>48</v>
      </c>
      <c r="C198" s="14" t="s">
        <v>4</v>
      </c>
      <c r="D198" s="14" t="s">
        <v>13</v>
      </c>
      <c r="E198" s="4" t="s">
        <v>38</v>
      </c>
      <c r="F198" s="26" t="s">
        <v>483</v>
      </c>
      <c r="G198" s="1">
        <v>6038184</v>
      </c>
      <c r="H198" s="22" t="s">
        <v>42</v>
      </c>
      <c r="I198" s="22" t="s">
        <v>490</v>
      </c>
      <c r="J198" s="73">
        <v>247713</v>
      </c>
    </row>
    <row r="199" spans="1:10" ht="33" customHeight="1" x14ac:dyDescent="0.2">
      <c r="A199" s="20">
        <v>2013</v>
      </c>
      <c r="B199" s="20" t="s">
        <v>48</v>
      </c>
      <c r="C199" s="14" t="s">
        <v>4</v>
      </c>
      <c r="D199" s="14" t="s">
        <v>13</v>
      </c>
      <c r="E199" s="4" t="s">
        <v>38</v>
      </c>
      <c r="F199" s="26" t="s">
        <v>525</v>
      </c>
      <c r="G199" s="1" t="s">
        <v>526</v>
      </c>
      <c r="H199" s="22" t="s">
        <v>42</v>
      </c>
      <c r="I199" s="22" t="s">
        <v>527</v>
      </c>
      <c r="J199" s="73">
        <v>7654</v>
      </c>
    </row>
    <row r="200" spans="1:10" ht="33" customHeight="1" x14ac:dyDescent="0.2">
      <c r="A200" s="20">
        <v>2013</v>
      </c>
      <c r="B200" s="20" t="s">
        <v>48</v>
      </c>
      <c r="C200" s="14" t="s">
        <v>4</v>
      </c>
      <c r="D200" s="14" t="s">
        <v>13</v>
      </c>
      <c r="E200" s="4" t="s">
        <v>38</v>
      </c>
      <c r="F200" s="26" t="s">
        <v>528</v>
      </c>
      <c r="G200" s="1">
        <v>3505353</v>
      </c>
      <c r="H200" s="22" t="s">
        <v>42</v>
      </c>
      <c r="I200" s="22" t="s">
        <v>529</v>
      </c>
      <c r="J200" s="73">
        <v>3053</v>
      </c>
    </row>
    <row r="201" spans="1:10" ht="33" customHeight="1" x14ac:dyDescent="0.2">
      <c r="A201" s="89" t="s">
        <v>658</v>
      </c>
      <c r="B201" s="21" t="s">
        <v>50</v>
      </c>
      <c r="C201" s="21" t="s">
        <v>4</v>
      </c>
      <c r="D201" s="14" t="s">
        <v>13</v>
      </c>
      <c r="E201" s="4" t="s">
        <v>38</v>
      </c>
      <c r="F201" s="54" t="s">
        <v>674</v>
      </c>
      <c r="G201" s="1">
        <v>6037260</v>
      </c>
      <c r="H201" s="22" t="s">
        <v>42</v>
      </c>
      <c r="I201" s="22" t="s">
        <v>675</v>
      </c>
      <c r="J201" s="11">
        <v>59628</v>
      </c>
    </row>
    <row r="202" spans="1:10" ht="33" customHeight="1" x14ac:dyDescent="0.2">
      <c r="A202" s="89" t="s">
        <v>658</v>
      </c>
      <c r="B202" s="21" t="s">
        <v>50</v>
      </c>
      <c r="C202" s="21" t="s">
        <v>4</v>
      </c>
      <c r="D202" s="14" t="s">
        <v>13</v>
      </c>
      <c r="E202" s="4" t="s">
        <v>40</v>
      </c>
      <c r="F202" s="12" t="s">
        <v>708</v>
      </c>
      <c r="G202" s="1">
        <v>6036382</v>
      </c>
      <c r="H202" s="22" t="s">
        <v>42</v>
      </c>
      <c r="I202" s="25" t="s">
        <v>709</v>
      </c>
      <c r="J202" s="11">
        <v>88376</v>
      </c>
    </row>
    <row r="203" spans="1:10" ht="33" customHeight="1" x14ac:dyDescent="0.2">
      <c r="A203" s="89" t="s">
        <v>658</v>
      </c>
      <c r="B203" s="21" t="s">
        <v>50</v>
      </c>
      <c r="C203" s="21" t="s">
        <v>4</v>
      </c>
      <c r="D203" s="14" t="s">
        <v>13</v>
      </c>
      <c r="E203" s="4" t="s">
        <v>40</v>
      </c>
      <c r="F203" s="12" t="s">
        <v>714</v>
      </c>
      <c r="G203" s="1">
        <v>6038077</v>
      </c>
      <c r="H203" s="4" t="s">
        <v>42</v>
      </c>
      <c r="I203" s="25" t="s">
        <v>789</v>
      </c>
      <c r="J203" s="11">
        <v>187083</v>
      </c>
    </row>
    <row r="204" spans="1:10" ht="33" customHeight="1" x14ac:dyDescent="0.2">
      <c r="A204" s="89" t="s">
        <v>658</v>
      </c>
      <c r="B204" s="21" t="s">
        <v>50</v>
      </c>
      <c r="C204" s="21" t="s">
        <v>4</v>
      </c>
      <c r="D204" s="14" t="s">
        <v>13</v>
      </c>
      <c r="E204" s="4" t="s">
        <v>38</v>
      </c>
      <c r="F204" s="26" t="s">
        <v>706</v>
      </c>
      <c r="G204" s="1">
        <v>6037952</v>
      </c>
      <c r="H204" s="22" t="s">
        <v>64</v>
      </c>
      <c r="I204" s="22" t="s">
        <v>707</v>
      </c>
      <c r="J204" s="11">
        <v>48597</v>
      </c>
    </row>
    <row r="205" spans="1:10" ht="33" customHeight="1" x14ac:dyDescent="0.2">
      <c r="A205" s="89" t="s">
        <v>658</v>
      </c>
      <c r="B205" s="21" t="s">
        <v>50</v>
      </c>
      <c r="C205" s="21" t="s">
        <v>4</v>
      </c>
      <c r="D205" s="14" t="s">
        <v>13</v>
      </c>
      <c r="E205" s="4" t="s">
        <v>38</v>
      </c>
      <c r="F205" s="54" t="s">
        <v>687</v>
      </c>
      <c r="G205" s="1" t="s">
        <v>688</v>
      </c>
      <c r="H205" s="22" t="s">
        <v>788</v>
      </c>
      <c r="I205" s="22" t="s">
        <v>689</v>
      </c>
      <c r="J205" s="11">
        <v>20000</v>
      </c>
    </row>
    <row r="206" spans="1:10" ht="33" customHeight="1" x14ac:dyDescent="0.2">
      <c r="A206" s="89" t="s">
        <v>658</v>
      </c>
      <c r="B206" s="21" t="s">
        <v>50</v>
      </c>
      <c r="C206" s="21" t="s">
        <v>4</v>
      </c>
      <c r="D206" s="14" t="s">
        <v>13</v>
      </c>
      <c r="E206" s="4" t="s">
        <v>38</v>
      </c>
      <c r="F206" s="54" t="s">
        <v>690</v>
      </c>
      <c r="G206" s="1" t="s">
        <v>691</v>
      </c>
      <c r="H206" s="22" t="s">
        <v>788</v>
      </c>
      <c r="I206" s="22" t="s">
        <v>692</v>
      </c>
      <c r="J206" s="11">
        <v>16950</v>
      </c>
    </row>
    <row r="207" spans="1:10" ht="33" customHeight="1" x14ac:dyDescent="0.2">
      <c r="A207" s="89" t="s">
        <v>658</v>
      </c>
      <c r="B207" s="21" t="s">
        <v>50</v>
      </c>
      <c r="C207" s="21" t="s">
        <v>4</v>
      </c>
      <c r="D207" s="14" t="s">
        <v>13</v>
      </c>
      <c r="E207" s="4" t="s">
        <v>38</v>
      </c>
      <c r="F207" s="54" t="s">
        <v>669</v>
      </c>
      <c r="G207" s="1" t="s">
        <v>670</v>
      </c>
      <c r="H207" s="22" t="s">
        <v>671</v>
      </c>
      <c r="I207" s="22" t="s">
        <v>667</v>
      </c>
      <c r="J207" s="11">
        <v>36328</v>
      </c>
    </row>
    <row r="208" spans="1:10" ht="33" customHeight="1" x14ac:dyDescent="0.2">
      <c r="A208" s="20">
        <v>2013</v>
      </c>
      <c r="B208" s="20" t="s">
        <v>48</v>
      </c>
      <c r="C208" s="14" t="s">
        <v>49</v>
      </c>
      <c r="D208" s="14" t="s">
        <v>13</v>
      </c>
      <c r="E208" s="4" t="s">
        <v>19</v>
      </c>
      <c r="F208" s="26" t="s">
        <v>328</v>
      </c>
      <c r="G208" s="77" t="s">
        <v>329</v>
      </c>
      <c r="H208" s="78" t="s">
        <v>228</v>
      </c>
      <c r="I208" s="22" t="s">
        <v>399</v>
      </c>
      <c r="J208" s="79">
        <v>231609</v>
      </c>
    </row>
    <row r="209" spans="1:10" ht="33" customHeight="1" x14ac:dyDescent="0.2">
      <c r="A209" s="89" t="s">
        <v>658</v>
      </c>
      <c r="B209" s="21" t="s">
        <v>50</v>
      </c>
      <c r="C209" s="21" t="s">
        <v>4</v>
      </c>
      <c r="D209" s="14" t="s">
        <v>13</v>
      </c>
      <c r="E209" s="4" t="s">
        <v>40</v>
      </c>
      <c r="F209" s="12" t="s">
        <v>227</v>
      </c>
      <c r="G209" s="1">
        <v>6035243</v>
      </c>
      <c r="H209" s="2" t="s">
        <v>228</v>
      </c>
      <c r="I209" s="25" t="s">
        <v>713</v>
      </c>
      <c r="J209" s="11">
        <v>44048</v>
      </c>
    </row>
    <row r="210" spans="1:10" ht="33" customHeight="1" x14ac:dyDescent="0.2">
      <c r="A210" s="89" t="s">
        <v>658</v>
      </c>
      <c r="B210" s="21" t="s">
        <v>50</v>
      </c>
      <c r="C210" s="14" t="s">
        <v>4</v>
      </c>
      <c r="D210" s="35" t="s">
        <v>0</v>
      </c>
      <c r="E210" s="4" t="s">
        <v>41</v>
      </c>
      <c r="F210" s="13" t="s">
        <v>592</v>
      </c>
      <c r="G210" s="13">
        <v>6038092</v>
      </c>
      <c r="H210" s="4" t="s">
        <v>228</v>
      </c>
      <c r="I210" s="4" t="s">
        <v>776</v>
      </c>
      <c r="J210" s="11">
        <v>97066</v>
      </c>
    </row>
    <row r="211" spans="1:10" ht="33" customHeight="1" x14ac:dyDescent="0.2">
      <c r="A211" s="20">
        <v>2013</v>
      </c>
      <c r="B211" s="20" t="s">
        <v>48</v>
      </c>
      <c r="C211" s="20" t="s">
        <v>3</v>
      </c>
      <c r="D211" s="35" t="s">
        <v>0</v>
      </c>
      <c r="E211" s="2" t="s">
        <v>14</v>
      </c>
      <c r="F211" s="29" t="s">
        <v>572</v>
      </c>
      <c r="G211" s="23">
        <v>3501406</v>
      </c>
      <c r="H211" s="4" t="s">
        <v>573</v>
      </c>
      <c r="I211" s="4" t="s">
        <v>574</v>
      </c>
      <c r="J211" s="11">
        <v>14246</v>
      </c>
    </row>
    <row r="212" spans="1:10" ht="33" customHeight="1" x14ac:dyDescent="0.2">
      <c r="A212" s="20">
        <v>2013</v>
      </c>
      <c r="B212" s="20" t="s">
        <v>48</v>
      </c>
      <c r="C212" s="4" t="s">
        <v>45</v>
      </c>
      <c r="D212" s="14" t="s">
        <v>13</v>
      </c>
      <c r="E212" s="39" t="s">
        <v>12</v>
      </c>
      <c r="F212" s="13" t="s">
        <v>550</v>
      </c>
      <c r="G212" s="23">
        <v>6037595</v>
      </c>
      <c r="H212" s="25" t="s">
        <v>66</v>
      </c>
      <c r="I212" s="25" t="s">
        <v>551</v>
      </c>
      <c r="J212" s="75">
        <v>784</v>
      </c>
    </row>
    <row r="213" spans="1:10" ht="33" customHeight="1" x14ac:dyDescent="0.2">
      <c r="A213" s="89" t="s">
        <v>658</v>
      </c>
      <c r="B213" s="21" t="s">
        <v>50</v>
      </c>
      <c r="C213" s="21" t="s">
        <v>8</v>
      </c>
      <c r="D213" s="14" t="s">
        <v>13</v>
      </c>
      <c r="E213" s="4" t="s">
        <v>12</v>
      </c>
      <c r="F213" s="13" t="s">
        <v>232</v>
      </c>
      <c r="G213" s="13">
        <v>6035032</v>
      </c>
      <c r="H213" s="4" t="s">
        <v>66</v>
      </c>
      <c r="I213" s="4" t="s">
        <v>721</v>
      </c>
      <c r="J213" s="11">
        <v>196570</v>
      </c>
    </row>
    <row r="214" spans="1:10" ht="33" customHeight="1" x14ac:dyDescent="0.2">
      <c r="A214" s="20">
        <v>2013</v>
      </c>
      <c r="B214" s="20" t="s">
        <v>48</v>
      </c>
      <c r="C214" s="21" t="s">
        <v>49</v>
      </c>
      <c r="D214" s="14" t="s">
        <v>53</v>
      </c>
      <c r="E214" s="4" t="s">
        <v>33</v>
      </c>
      <c r="F214" s="2" t="s">
        <v>11</v>
      </c>
      <c r="G214" s="4" t="s">
        <v>59</v>
      </c>
      <c r="H214" s="4" t="s">
        <v>376</v>
      </c>
      <c r="I214" s="4" t="s">
        <v>631</v>
      </c>
      <c r="J214" s="11">
        <v>228</v>
      </c>
    </row>
    <row r="215" spans="1:10" ht="33" customHeight="1" x14ac:dyDescent="0.2">
      <c r="A215" s="20">
        <v>2013</v>
      </c>
      <c r="B215" s="20" t="s">
        <v>48</v>
      </c>
      <c r="C215" s="21" t="s">
        <v>49</v>
      </c>
      <c r="D215" s="14" t="s">
        <v>53</v>
      </c>
      <c r="E215" s="4" t="s">
        <v>33</v>
      </c>
      <c r="F215" s="2" t="s">
        <v>11</v>
      </c>
      <c r="G215" s="4" t="s">
        <v>59</v>
      </c>
      <c r="H215" s="4" t="s">
        <v>376</v>
      </c>
      <c r="I215" s="4" t="s">
        <v>632</v>
      </c>
      <c r="J215" s="11">
        <v>547</v>
      </c>
    </row>
    <row r="216" spans="1:10" ht="33" customHeight="1" x14ac:dyDescent="0.2">
      <c r="A216" s="20">
        <v>2013</v>
      </c>
      <c r="B216" s="20" t="s">
        <v>48</v>
      </c>
      <c r="C216" s="21" t="s">
        <v>49</v>
      </c>
      <c r="D216" s="14" t="s">
        <v>53</v>
      </c>
      <c r="E216" s="4" t="s">
        <v>33</v>
      </c>
      <c r="F216" s="2" t="s">
        <v>11</v>
      </c>
      <c r="G216" s="4" t="s">
        <v>59</v>
      </c>
      <c r="H216" s="4" t="s">
        <v>122</v>
      </c>
      <c r="I216" s="4" t="s">
        <v>633</v>
      </c>
      <c r="J216" s="11">
        <v>18794</v>
      </c>
    </row>
    <row r="217" spans="1:10" ht="33" customHeight="1" x14ac:dyDescent="0.2">
      <c r="A217" s="20">
        <v>2013</v>
      </c>
      <c r="B217" s="20" t="s">
        <v>48</v>
      </c>
      <c r="C217" s="21" t="s">
        <v>49</v>
      </c>
      <c r="D217" s="14" t="s">
        <v>53</v>
      </c>
      <c r="E217" s="4" t="s">
        <v>33</v>
      </c>
      <c r="F217" s="2" t="s">
        <v>11</v>
      </c>
      <c r="G217" s="4" t="s">
        <v>59</v>
      </c>
      <c r="H217" s="4" t="s">
        <v>122</v>
      </c>
      <c r="I217" s="4" t="s">
        <v>634</v>
      </c>
      <c r="J217" s="11">
        <v>6970</v>
      </c>
    </row>
    <row r="218" spans="1:10" ht="33" customHeight="1" x14ac:dyDescent="0.2">
      <c r="A218" s="20">
        <v>2013</v>
      </c>
      <c r="B218" s="20" t="s">
        <v>48</v>
      </c>
      <c r="C218" s="21" t="s">
        <v>49</v>
      </c>
      <c r="D218" s="14" t="s">
        <v>53</v>
      </c>
      <c r="E218" s="4" t="s">
        <v>56</v>
      </c>
      <c r="F218" s="13" t="s">
        <v>650</v>
      </c>
      <c r="G218" s="2" t="s">
        <v>651</v>
      </c>
      <c r="H218" s="2" t="s">
        <v>122</v>
      </c>
      <c r="I218" s="2" t="s">
        <v>652</v>
      </c>
      <c r="J218" s="11">
        <v>102307</v>
      </c>
    </row>
    <row r="219" spans="1:10" ht="33" customHeight="1" x14ac:dyDescent="0.2">
      <c r="A219" s="20">
        <v>2013</v>
      </c>
      <c r="B219" s="20" t="s">
        <v>48</v>
      </c>
      <c r="C219" s="14" t="s">
        <v>4</v>
      </c>
      <c r="D219" s="14" t="s">
        <v>13</v>
      </c>
      <c r="E219" s="4" t="s">
        <v>38</v>
      </c>
      <c r="F219" s="26" t="s">
        <v>479</v>
      </c>
      <c r="G219" s="1">
        <v>6037333</v>
      </c>
      <c r="H219" s="22" t="s">
        <v>480</v>
      </c>
      <c r="I219" s="22" t="s">
        <v>481</v>
      </c>
      <c r="J219" s="73">
        <v>94637</v>
      </c>
    </row>
    <row r="220" spans="1:10" ht="33" customHeight="1" x14ac:dyDescent="0.2">
      <c r="A220" s="20">
        <v>2013</v>
      </c>
      <c r="B220" s="20" t="s">
        <v>48</v>
      </c>
      <c r="C220" s="4" t="s">
        <v>49</v>
      </c>
      <c r="D220" s="35" t="s">
        <v>0</v>
      </c>
      <c r="E220" s="4" t="s">
        <v>20</v>
      </c>
      <c r="F220" s="12" t="s">
        <v>615</v>
      </c>
      <c r="G220" s="1" t="s">
        <v>616</v>
      </c>
      <c r="H220" s="2" t="s">
        <v>617</v>
      </c>
      <c r="I220" s="2" t="s">
        <v>618</v>
      </c>
      <c r="J220" s="61">
        <v>4800</v>
      </c>
    </row>
    <row r="221" spans="1:10" ht="33" customHeight="1" x14ac:dyDescent="0.2">
      <c r="A221" s="20">
        <v>2013</v>
      </c>
      <c r="B221" s="20" t="s">
        <v>48</v>
      </c>
      <c r="C221" s="14" t="s">
        <v>4</v>
      </c>
      <c r="D221" s="14" t="s">
        <v>13</v>
      </c>
      <c r="E221" s="4" t="s">
        <v>38</v>
      </c>
      <c r="F221" s="26" t="s">
        <v>501</v>
      </c>
      <c r="G221" s="1">
        <v>6037555</v>
      </c>
      <c r="H221" s="22" t="s">
        <v>1</v>
      </c>
      <c r="I221" s="22" t="s">
        <v>502</v>
      </c>
      <c r="J221" s="73">
        <v>27475</v>
      </c>
    </row>
    <row r="222" spans="1:10" ht="33" customHeight="1" x14ac:dyDescent="0.2">
      <c r="A222" s="89" t="s">
        <v>658</v>
      </c>
      <c r="B222" s="21" t="s">
        <v>50</v>
      </c>
      <c r="C222" s="14" t="s">
        <v>49</v>
      </c>
      <c r="D222" s="14" t="s">
        <v>51</v>
      </c>
      <c r="E222" s="2" t="s">
        <v>19</v>
      </c>
      <c r="F222" s="13" t="s">
        <v>775</v>
      </c>
      <c r="G222" s="13" t="s">
        <v>268</v>
      </c>
      <c r="H222" s="13" t="s">
        <v>1</v>
      </c>
      <c r="I222" s="13" t="s">
        <v>314</v>
      </c>
      <c r="J222" s="11">
        <v>172184</v>
      </c>
    </row>
    <row r="223" spans="1:10" ht="33" customHeight="1" x14ac:dyDescent="0.2">
      <c r="A223" s="89" t="s">
        <v>658</v>
      </c>
      <c r="B223" s="21" t="s">
        <v>50</v>
      </c>
      <c r="C223" s="14" t="s">
        <v>8</v>
      </c>
      <c r="D223" s="14" t="s">
        <v>51</v>
      </c>
      <c r="E223" s="2" t="s">
        <v>60</v>
      </c>
      <c r="F223" s="13" t="s">
        <v>260</v>
      </c>
      <c r="G223" s="4">
        <v>6034913</v>
      </c>
      <c r="H223" s="4" t="s">
        <v>67</v>
      </c>
      <c r="I223" s="4" t="s">
        <v>765</v>
      </c>
      <c r="J223" s="11">
        <v>7565493</v>
      </c>
    </row>
    <row r="224" spans="1:10" ht="33" customHeight="1" x14ac:dyDescent="0.2">
      <c r="A224" s="89" t="s">
        <v>658</v>
      </c>
      <c r="B224" s="21" t="s">
        <v>50</v>
      </c>
      <c r="C224" s="14" t="s">
        <v>8</v>
      </c>
      <c r="D224" s="14" t="s">
        <v>51</v>
      </c>
      <c r="E224" s="4" t="s">
        <v>261</v>
      </c>
      <c r="F224" s="13" t="s">
        <v>152</v>
      </c>
      <c r="G224" s="4">
        <v>6032099</v>
      </c>
      <c r="H224" s="4" t="s">
        <v>67</v>
      </c>
      <c r="I224" s="82" t="s">
        <v>781</v>
      </c>
      <c r="J224" s="75">
        <v>291700</v>
      </c>
    </row>
    <row r="225" spans="1:10" ht="33" customHeight="1" x14ac:dyDescent="0.2">
      <c r="A225" s="89" t="s">
        <v>658</v>
      </c>
      <c r="B225" s="21" t="s">
        <v>50</v>
      </c>
      <c r="C225" s="14" t="s">
        <v>4</v>
      </c>
      <c r="D225" s="35" t="s">
        <v>0</v>
      </c>
      <c r="E225" s="97" t="s">
        <v>16</v>
      </c>
      <c r="F225" s="98" t="s">
        <v>703</v>
      </c>
      <c r="G225" s="77">
        <v>8790420</v>
      </c>
      <c r="H225" s="97" t="s">
        <v>339</v>
      </c>
      <c r="I225" s="99" t="s">
        <v>780</v>
      </c>
      <c r="J225" s="11">
        <v>8650</v>
      </c>
    </row>
    <row r="226" spans="1:10" ht="33" customHeight="1" x14ac:dyDescent="0.2">
      <c r="A226" s="89" t="s">
        <v>658</v>
      </c>
      <c r="B226" s="21" t="s">
        <v>50</v>
      </c>
      <c r="C226" s="14" t="s">
        <v>49</v>
      </c>
      <c r="D226" s="14" t="s">
        <v>51</v>
      </c>
      <c r="E226" s="2" t="s">
        <v>19</v>
      </c>
      <c r="F226" s="105" t="s">
        <v>771</v>
      </c>
      <c r="G226" s="13" t="s">
        <v>772</v>
      </c>
      <c r="H226" s="4" t="s">
        <v>773</v>
      </c>
      <c r="I226" s="4" t="s">
        <v>774</v>
      </c>
      <c r="J226" s="11">
        <v>454000</v>
      </c>
    </row>
    <row r="227" spans="1:10" ht="33" customHeight="1" x14ac:dyDescent="0.2">
      <c r="A227" s="20">
        <v>2013</v>
      </c>
      <c r="B227" s="20" t="s">
        <v>48</v>
      </c>
      <c r="C227" s="20" t="s">
        <v>3</v>
      </c>
      <c r="D227" s="35" t="s">
        <v>0</v>
      </c>
      <c r="E227" s="4" t="s">
        <v>559</v>
      </c>
      <c r="F227" s="29" t="s">
        <v>560</v>
      </c>
      <c r="G227" s="23">
        <v>3493565</v>
      </c>
      <c r="H227" s="4" t="s">
        <v>561</v>
      </c>
      <c r="I227" s="25" t="s">
        <v>562</v>
      </c>
      <c r="J227" s="11">
        <v>45792</v>
      </c>
    </row>
    <row r="228" spans="1:10" ht="33" customHeight="1" x14ac:dyDescent="0.2">
      <c r="A228" s="20">
        <v>2013</v>
      </c>
      <c r="B228" s="20" t="s">
        <v>48</v>
      </c>
      <c r="C228" s="14" t="s">
        <v>4</v>
      </c>
      <c r="D228" s="14" t="s">
        <v>13</v>
      </c>
      <c r="E228" s="4" t="s">
        <v>38</v>
      </c>
      <c r="F228" s="26" t="s">
        <v>514</v>
      </c>
      <c r="G228" s="1">
        <v>6038140</v>
      </c>
      <c r="H228" s="22" t="s">
        <v>515</v>
      </c>
      <c r="I228" s="22" t="s">
        <v>516</v>
      </c>
      <c r="J228" s="73">
        <v>7727</v>
      </c>
    </row>
    <row r="229" spans="1:10" ht="33" customHeight="1" x14ac:dyDescent="0.2">
      <c r="A229" s="89" t="s">
        <v>658</v>
      </c>
      <c r="B229" s="21" t="s">
        <v>50</v>
      </c>
      <c r="C229" s="14" t="s">
        <v>49</v>
      </c>
      <c r="D229" s="14" t="s">
        <v>13</v>
      </c>
      <c r="E229" s="2" t="s">
        <v>24</v>
      </c>
      <c r="F229" s="13" t="s">
        <v>734</v>
      </c>
      <c r="G229" s="4" t="s">
        <v>735</v>
      </c>
      <c r="H229" s="4" t="s">
        <v>736</v>
      </c>
      <c r="I229" s="4" t="s">
        <v>737</v>
      </c>
      <c r="J229" s="11">
        <v>43056</v>
      </c>
    </row>
    <row r="230" spans="1:10" ht="33" customHeight="1" x14ac:dyDescent="0.2">
      <c r="A230" s="89" t="s">
        <v>658</v>
      </c>
      <c r="B230" s="21" t="s">
        <v>50</v>
      </c>
      <c r="C230" s="14" t="s">
        <v>49</v>
      </c>
      <c r="D230" s="14" t="s">
        <v>13</v>
      </c>
      <c r="E230" s="2" t="s">
        <v>24</v>
      </c>
      <c r="F230" s="13" t="s">
        <v>738</v>
      </c>
      <c r="G230" s="4" t="s">
        <v>739</v>
      </c>
      <c r="H230" s="4" t="s">
        <v>736</v>
      </c>
      <c r="I230" s="4" t="s">
        <v>740</v>
      </c>
      <c r="J230" s="11">
        <v>61655</v>
      </c>
    </row>
    <row r="231" spans="1:10" ht="33" customHeight="1" x14ac:dyDescent="0.2">
      <c r="A231" s="20">
        <v>2013</v>
      </c>
      <c r="B231" s="20" t="s">
        <v>48</v>
      </c>
      <c r="C231" s="14" t="s">
        <v>4</v>
      </c>
      <c r="D231" s="14" t="s">
        <v>13</v>
      </c>
      <c r="E231" s="4" t="s">
        <v>38</v>
      </c>
      <c r="F231" s="26" t="s">
        <v>517</v>
      </c>
      <c r="G231" s="1">
        <v>6038024</v>
      </c>
      <c r="H231" s="22" t="s">
        <v>518</v>
      </c>
      <c r="I231" s="22" t="s">
        <v>519</v>
      </c>
      <c r="J231" s="73">
        <v>63814</v>
      </c>
    </row>
    <row r="232" spans="1:10" ht="33" customHeight="1" x14ac:dyDescent="0.2">
      <c r="A232" s="20">
        <v>2013</v>
      </c>
      <c r="B232" s="20" t="s">
        <v>48</v>
      </c>
      <c r="C232" s="21" t="s">
        <v>49</v>
      </c>
      <c r="D232" s="14" t="s">
        <v>53</v>
      </c>
      <c r="E232" s="4" t="s">
        <v>23</v>
      </c>
      <c r="F232" s="29" t="s">
        <v>636</v>
      </c>
      <c r="G232" s="4" t="s">
        <v>637</v>
      </c>
      <c r="H232" s="4" t="s">
        <v>638</v>
      </c>
      <c r="I232" s="4" t="s">
        <v>639</v>
      </c>
      <c r="J232" s="11">
        <v>6283</v>
      </c>
    </row>
    <row r="233" spans="1:10" ht="33" customHeight="1" x14ac:dyDescent="0.2">
      <c r="A233" s="20">
        <v>2013</v>
      </c>
      <c r="B233" s="20" t="s">
        <v>48</v>
      </c>
      <c r="C233" s="21" t="s">
        <v>49</v>
      </c>
      <c r="D233" s="14" t="s">
        <v>53</v>
      </c>
      <c r="E233" s="4" t="s">
        <v>56</v>
      </c>
      <c r="F233" s="12" t="s">
        <v>653</v>
      </c>
      <c r="G233" s="1">
        <v>3490489</v>
      </c>
      <c r="H233" s="2" t="s">
        <v>654</v>
      </c>
      <c r="I233" s="2" t="s">
        <v>655</v>
      </c>
      <c r="J233" s="11">
        <v>2015</v>
      </c>
    </row>
    <row r="234" spans="1:10" ht="33" customHeight="1" x14ac:dyDescent="0.2">
      <c r="A234" s="20">
        <v>2013</v>
      </c>
      <c r="B234" s="20" t="s">
        <v>48</v>
      </c>
      <c r="C234" s="14" t="s">
        <v>4</v>
      </c>
      <c r="D234" s="14" t="s">
        <v>13</v>
      </c>
      <c r="E234" s="4" t="s">
        <v>38</v>
      </c>
      <c r="F234" s="26" t="s">
        <v>520</v>
      </c>
      <c r="G234" s="1">
        <v>3500719</v>
      </c>
      <c r="H234" s="22" t="s">
        <v>521</v>
      </c>
      <c r="I234" s="22" t="s">
        <v>522</v>
      </c>
      <c r="J234" s="73">
        <v>17187</v>
      </c>
    </row>
    <row r="235" spans="1:10" ht="33" customHeight="1" x14ac:dyDescent="0.2">
      <c r="A235" s="89" t="s">
        <v>658</v>
      </c>
      <c r="B235" s="21" t="s">
        <v>50</v>
      </c>
      <c r="C235" s="14" t="s">
        <v>49</v>
      </c>
      <c r="D235" s="14" t="s">
        <v>13</v>
      </c>
      <c r="E235" s="2" t="s">
        <v>33</v>
      </c>
      <c r="F235" s="14" t="s">
        <v>11</v>
      </c>
      <c r="G235" s="4" t="s">
        <v>59</v>
      </c>
      <c r="H235" s="4" t="s">
        <v>36</v>
      </c>
      <c r="I235" s="4" t="s">
        <v>749</v>
      </c>
      <c r="J235" s="11">
        <v>3714</v>
      </c>
    </row>
    <row r="236" spans="1:10" ht="33" customHeight="1" x14ac:dyDescent="0.2">
      <c r="A236" s="20">
        <v>2013</v>
      </c>
      <c r="B236" s="20" t="s">
        <v>48</v>
      </c>
      <c r="C236" s="21" t="s">
        <v>49</v>
      </c>
      <c r="D236" s="14" t="s">
        <v>53</v>
      </c>
      <c r="E236" s="4" t="s">
        <v>23</v>
      </c>
      <c r="F236" s="29" t="s">
        <v>640</v>
      </c>
      <c r="G236" s="4" t="s">
        <v>641</v>
      </c>
      <c r="H236" s="4" t="s">
        <v>116</v>
      </c>
      <c r="I236" s="4" t="s">
        <v>642</v>
      </c>
      <c r="J236" s="11">
        <v>10972</v>
      </c>
    </row>
    <row r="237" spans="1:10" ht="33" customHeight="1" x14ac:dyDescent="0.2">
      <c r="A237" s="20">
        <v>2013</v>
      </c>
      <c r="B237" s="20" t="s">
        <v>48</v>
      </c>
      <c r="C237" s="20" t="s">
        <v>3</v>
      </c>
      <c r="D237" s="35" t="s">
        <v>0</v>
      </c>
      <c r="E237" s="4" t="s">
        <v>79</v>
      </c>
      <c r="F237" s="26" t="s">
        <v>563</v>
      </c>
      <c r="G237" s="1">
        <v>6034590</v>
      </c>
      <c r="H237" s="2" t="s">
        <v>146</v>
      </c>
      <c r="I237" s="8" t="s">
        <v>782</v>
      </c>
      <c r="J237" s="11">
        <v>30334</v>
      </c>
    </row>
    <row r="238" spans="1:10" ht="33" customHeight="1" x14ac:dyDescent="0.2">
      <c r="A238" s="20">
        <v>2013</v>
      </c>
      <c r="B238" s="20" t="s">
        <v>48</v>
      </c>
      <c r="C238" s="4" t="s">
        <v>45</v>
      </c>
      <c r="D238" s="35" t="s">
        <v>0</v>
      </c>
      <c r="E238" s="25" t="s">
        <v>92</v>
      </c>
      <c r="F238" s="40" t="s">
        <v>344</v>
      </c>
      <c r="G238" s="23">
        <v>6035448</v>
      </c>
      <c r="H238" s="4" t="s">
        <v>146</v>
      </c>
      <c r="I238" s="25" t="s">
        <v>586</v>
      </c>
      <c r="J238" s="11">
        <v>10074</v>
      </c>
    </row>
    <row r="239" spans="1:10" ht="33" customHeight="1" x14ac:dyDescent="0.2">
      <c r="A239" s="20">
        <v>2013</v>
      </c>
      <c r="B239" s="20" t="s">
        <v>48</v>
      </c>
      <c r="C239" s="14" t="s">
        <v>4</v>
      </c>
      <c r="D239" s="14" t="s">
        <v>13</v>
      </c>
      <c r="E239" s="4" t="s">
        <v>38</v>
      </c>
      <c r="F239" s="26" t="s">
        <v>534</v>
      </c>
      <c r="G239" s="1">
        <v>6037312</v>
      </c>
      <c r="H239" s="34" t="s">
        <v>786</v>
      </c>
      <c r="I239" s="22" t="s">
        <v>535</v>
      </c>
      <c r="J239" s="73">
        <v>24567</v>
      </c>
    </row>
    <row r="240" spans="1:10" ht="33" customHeight="1" x14ac:dyDescent="0.2">
      <c r="A240" s="20">
        <v>2013</v>
      </c>
      <c r="B240" s="20" t="s">
        <v>48</v>
      </c>
      <c r="C240" s="21" t="s">
        <v>49</v>
      </c>
      <c r="D240" s="20" t="s">
        <v>10</v>
      </c>
      <c r="E240" s="4" t="s">
        <v>20</v>
      </c>
      <c r="F240" s="29" t="s">
        <v>367</v>
      </c>
      <c r="G240" s="25" t="s">
        <v>656</v>
      </c>
      <c r="H240" s="25" t="s">
        <v>181</v>
      </c>
      <c r="I240" s="25" t="s">
        <v>657</v>
      </c>
      <c r="J240" s="87">
        <v>31993</v>
      </c>
    </row>
    <row r="241" spans="1:10" ht="33" customHeight="1" x14ac:dyDescent="0.2">
      <c r="A241" s="20">
        <v>2013</v>
      </c>
      <c r="B241" s="20" t="s">
        <v>48</v>
      </c>
      <c r="C241" s="35" t="s">
        <v>26</v>
      </c>
      <c r="D241" s="35" t="s">
        <v>0</v>
      </c>
      <c r="E241" s="25" t="s">
        <v>39</v>
      </c>
      <c r="F241" s="40" t="s">
        <v>583</v>
      </c>
      <c r="G241" s="1">
        <v>6038673</v>
      </c>
      <c r="H241" s="2" t="s">
        <v>212</v>
      </c>
      <c r="I241" s="34" t="s">
        <v>584</v>
      </c>
      <c r="J241" s="85">
        <v>5597</v>
      </c>
    </row>
    <row r="242" spans="1:10" ht="33" customHeight="1" x14ac:dyDescent="0.2">
      <c r="A242" s="20">
        <v>2013</v>
      </c>
      <c r="B242" s="20" t="s">
        <v>48</v>
      </c>
      <c r="C242" s="20" t="s">
        <v>3</v>
      </c>
      <c r="D242" s="35" t="s">
        <v>0</v>
      </c>
      <c r="E242" s="4" t="s">
        <v>79</v>
      </c>
      <c r="F242" s="26" t="s">
        <v>564</v>
      </c>
      <c r="G242" s="1">
        <v>6036636</v>
      </c>
      <c r="H242" s="2" t="s">
        <v>212</v>
      </c>
      <c r="I242" s="2" t="s">
        <v>565</v>
      </c>
      <c r="J242" s="11">
        <v>44002</v>
      </c>
    </row>
    <row r="243" spans="1:10" ht="33" customHeight="1" x14ac:dyDescent="0.2">
      <c r="A243" s="20">
        <v>2013</v>
      </c>
      <c r="B243" s="20" t="s">
        <v>48</v>
      </c>
      <c r="C243" s="21" t="s">
        <v>49</v>
      </c>
      <c r="D243" s="14" t="s">
        <v>53</v>
      </c>
      <c r="E243" s="4" t="s">
        <v>23</v>
      </c>
      <c r="F243" s="29" t="s">
        <v>643</v>
      </c>
      <c r="G243" s="23">
        <v>3505471</v>
      </c>
      <c r="H243" s="4" t="s">
        <v>644</v>
      </c>
      <c r="I243" s="4" t="s">
        <v>645</v>
      </c>
      <c r="J243" s="11">
        <v>1832</v>
      </c>
    </row>
    <row r="244" spans="1:10" ht="33" customHeight="1" x14ac:dyDescent="0.2">
      <c r="A244" s="20">
        <v>2013</v>
      </c>
      <c r="B244" s="20" t="s">
        <v>48</v>
      </c>
      <c r="C244" s="4" t="s">
        <v>49</v>
      </c>
      <c r="D244" s="35" t="s">
        <v>0</v>
      </c>
      <c r="E244" s="4" t="s">
        <v>20</v>
      </c>
      <c r="F244" s="29" t="s">
        <v>620</v>
      </c>
      <c r="G244" s="25" t="s">
        <v>621</v>
      </c>
      <c r="H244" s="25" t="s">
        <v>184</v>
      </c>
      <c r="I244" s="25" t="s">
        <v>622</v>
      </c>
      <c r="J244" s="87">
        <v>95065</v>
      </c>
    </row>
    <row r="245" spans="1:10" ht="33" customHeight="1" x14ac:dyDescent="0.2">
      <c r="A245" s="20">
        <v>2013</v>
      </c>
      <c r="B245" s="20" t="s">
        <v>48</v>
      </c>
      <c r="C245" s="21" t="s">
        <v>49</v>
      </c>
      <c r="D245" s="14" t="s">
        <v>53</v>
      </c>
      <c r="E245" s="4" t="s">
        <v>33</v>
      </c>
      <c r="F245" s="2" t="s">
        <v>11</v>
      </c>
      <c r="G245" s="4" t="s">
        <v>59</v>
      </c>
      <c r="H245" s="4" t="s">
        <v>70</v>
      </c>
      <c r="I245" s="4" t="s">
        <v>635</v>
      </c>
      <c r="J245" s="11">
        <v>493</v>
      </c>
    </row>
    <row r="246" spans="1:10" ht="33" customHeight="1" x14ac:dyDescent="0.2">
      <c r="A246" s="89" t="s">
        <v>658</v>
      </c>
      <c r="B246" s="21" t="s">
        <v>50</v>
      </c>
      <c r="C246" s="21" t="s">
        <v>4</v>
      </c>
      <c r="D246" s="14" t="s">
        <v>13</v>
      </c>
      <c r="E246" s="4" t="s">
        <v>40</v>
      </c>
      <c r="F246" s="12" t="s">
        <v>226</v>
      </c>
      <c r="G246" s="1">
        <v>6035473</v>
      </c>
      <c r="H246" s="4" t="s">
        <v>83</v>
      </c>
      <c r="I246" s="25" t="s">
        <v>710</v>
      </c>
      <c r="J246" s="11">
        <v>85505</v>
      </c>
    </row>
    <row r="247" spans="1:10" ht="33" customHeight="1" x14ac:dyDescent="0.2">
      <c r="A247" s="89" t="s">
        <v>658</v>
      </c>
      <c r="B247" s="21" t="s">
        <v>50</v>
      </c>
      <c r="C247" s="14" t="s">
        <v>49</v>
      </c>
      <c r="D247" s="14" t="s">
        <v>51</v>
      </c>
      <c r="E247" s="2" t="s">
        <v>263</v>
      </c>
      <c r="F247" s="7" t="s">
        <v>264</v>
      </c>
      <c r="G247" s="13">
        <v>6034495</v>
      </c>
      <c r="H247" s="4" t="s">
        <v>147</v>
      </c>
      <c r="I247" s="13" t="s">
        <v>770</v>
      </c>
      <c r="J247" s="11">
        <v>262174</v>
      </c>
    </row>
    <row r="248" spans="1:10" ht="33" customHeight="1" x14ac:dyDescent="0.2">
      <c r="A248" s="89" t="s">
        <v>658</v>
      </c>
      <c r="B248" s="21" t="s">
        <v>50</v>
      </c>
      <c r="C248" s="14" t="s">
        <v>49</v>
      </c>
      <c r="D248" s="14" t="s">
        <v>51</v>
      </c>
      <c r="E248" s="2" t="s">
        <v>263</v>
      </c>
      <c r="F248" s="7" t="s">
        <v>265</v>
      </c>
      <c r="G248" s="13">
        <v>6035894</v>
      </c>
      <c r="H248" s="13" t="s">
        <v>147</v>
      </c>
      <c r="I248" s="13" t="s">
        <v>312</v>
      </c>
      <c r="J248" s="11">
        <v>210272</v>
      </c>
    </row>
    <row r="249" spans="1:10" ht="33" customHeight="1" x14ac:dyDescent="0.2">
      <c r="A249" s="89" t="s">
        <v>658</v>
      </c>
      <c r="B249" s="21" t="s">
        <v>50</v>
      </c>
      <c r="C249" s="14" t="s">
        <v>49</v>
      </c>
      <c r="D249" s="14" t="s">
        <v>13</v>
      </c>
      <c r="E249" s="2" t="s">
        <v>24</v>
      </c>
      <c r="F249" s="13" t="s">
        <v>741</v>
      </c>
      <c r="G249" s="4" t="s">
        <v>742</v>
      </c>
      <c r="H249" s="4" t="s">
        <v>743</v>
      </c>
      <c r="I249" s="4" t="s">
        <v>744</v>
      </c>
      <c r="J249" s="11">
        <v>22500</v>
      </c>
    </row>
    <row r="250" spans="1:10" ht="33" customHeight="1" x14ac:dyDescent="0.2">
      <c r="A250" s="20">
        <v>2013</v>
      </c>
      <c r="B250" s="20" t="s">
        <v>48</v>
      </c>
      <c r="C250" s="14" t="s">
        <v>4</v>
      </c>
      <c r="D250" s="14" t="s">
        <v>13</v>
      </c>
      <c r="E250" s="4" t="s">
        <v>38</v>
      </c>
      <c r="F250" s="26" t="s">
        <v>503</v>
      </c>
      <c r="G250" s="1">
        <v>3503858</v>
      </c>
      <c r="H250" s="22" t="s">
        <v>44</v>
      </c>
      <c r="I250" s="22" t="s">
        <v>504</v>
      </c>
      <c r="J250" s="73">
        <v>10176</v>
      </c>
    </row>
    <row r="251" spans="1:10" ht="33" customHeight="1" x14ac:dyDescent="0.2">
      <c r="A251" s="20">
        <v>2013</v>
      </c>
      <c r="B251" s="20" t="s">
        <v>48</v>
      </c>
      <c r="C251" s="14" t="s">
        <v>4</v>
      </c>
      <c r="D251" s="14" t="s">
        <v>13</v>
      </c>
      <c r="E251" s="4" t="s">
        <v>38</v>
      </c>
      <c r="F251" s="26" t="s">
        <v>503</v>
      </c>
      <c r="G251" s="1">
        <v>3503860</v>
      </c>
      <c r="H251" s="22" t="s">
        <v>44</v>
      </c>
      <c r="I251" s="22" t="s">
        <v>505</v>
      </c>
      <c r="J251" s="73">
        <v>18825</v>
      </c>
    </row>
    <row r="252" spans="1:10" ht="33" customHeight="1" x14ac:dyDescent="0.2">
      <c r="A252" s="89" t="s">
        <v>658</v>
      </c>
      <c r="B252" s="21" t="s">
        <v>50</v>
      </c>
      <c r="C252" s="21" t="s">
        <v>4</v>
      </c>
      <c r="D252" s="14" t="s">
        <v>13</v>
      </c>
      <c r="E252" s="4" t="s">
        <v>41</v>
      </c>
      <c r="F252" s="13" t="s">
        <v>719</v>
      </c>
      <c r="G252" s="13">
        <v>6035619</v>
      </c>
      <c r="H252" s="4" t="s">
        <v>44</v>
      </c>
      <c r="I252" s="4" t="s">
        <v>720</v>
      </c>
      <c r="J252" s="11">
        <v>38045</v>
      </c>
    </row>
    <row r="253" spans="1:10" ht="33" customHeight="1" x14ac:dyDescent="0.2">
      <c r="A253" s="20">
        <v>2013</v>
      </c>
      <c r="B253" s="20" t="s">
        <v>48</v>
      </c>
      <c r="C253" s="14" t="s">
        <v>4</v>
      </c>
      <c r="D253" s="14" t="s">
        <v>13</v>
      </c>
      <c r="E253" s="4" t="s">
        <v>38</v>
      </c>
      <c r="F253" s="26" t="s">
        <v>508</v>
      </c>
      <c r="G253" s="1" t="s">
        <v>509</v>
      </c>
      <c r="H253" s="22" t="s">
        <v>510</v>
      </c>
      <c r="I253" s="22" t="s">
        <v>783</v>
      </c>
      <c r="J253" s="73">
        <v>33581</v>
      </c>
    </row>
    <row r="254" spans="1:10" ht="33" customHeight="1" x14ac:dyDescent="0.2">
      <c r="A254" s="20">
        <v>2013</v>
      </c>
      <c r="B254" s="20" t="s">
        <v>48</v>
      </c>
      <c r="C254" s="21" t="s">
        <v>49</v>
      </c>
      <c r="D254" s="14" t="s">
        <v>53</v>
      </c>
      <c r="E254" s="4" t="s">
        <v>23</v>
      </c>
      <c r="F254" s="29" t="s">
        <v>525</v>
      </c>
      <c r="G254" s="23">
        <v>6038648</v>
      </c>
      <c r="H254" s="4" t="s">
        <v>646</v>
      </c>
      <c r="I254" s="4" t="s">
        <v>647</v>
      </c>
      <c r="J254" s="11">
        <v>3694</v>
      </c>
    </row>
    <row r="255" spans="1:10" ht="33" customHeight="1" x14ac:dyDescent="0.2">
      <c r="A255" s="20">
        <v>2013</v>
      </c>
      <c r="B255" s="20" t="s">
        <v>48</v>
      </c>
      <c r="C255" s="4" t="s">
        <v>45</v>
      </c>
      <c r="D255" s="35" t="s">
        <v>0</v>
      </c>
      <c r="E255" s="25" t="s">
        <v>92</v>
      </c>
      <c r="F255" s="27" t="s">
        <v>592</v>
      </c>
      <c r="G255" s="23">
        <v>6038091</v>
      </c>
      <c r="H255" s="23" t="s">
        <v>104</v>
      </c>
      <c r="I255" s="4" t="s">
        <v>593</v>
      </c>
      <c r="J255" s="5">
        <v>40522</v>
      </c>
    </row>
    <row r="256" spans="1:10" ht="33" customHeight="1" x14ac:dyDescent="0.2">
      <c r="A256" s="20">
        <v>2013</v>
      </c>
      <c r="B256" s="20" t="s">
        <v>48</v>
      </c>
      <c r="C256" s="4" t="s">
        <v>45</v>
      </c>
      <c r="D256" s="35" t="s">
        <v>0</v>
      </c>
      <c r="E256" s="25" t="s">
        <v>92</v>
      </c>
      <c r="F256" s="27" t="s">
        <v>594</v>
      </c>
      <c r="G256" s="23">
        <v>6036440</v>
      </c>
      <c r="H256" s="23" t="s">
        <v>104</v>
      </c>
      <c r="I256" s="4" t="s">
        <v>595</v>
      </c>
      <c r="J256" s="5">
        <v>30291</v>
      </c>
    </row>
    <row r="257" spans="1:10" ht="33" customHeight="1" x14ac:dyDescent="0.2">
      <c r="A257" s="20">
        <v>2013</v>
      </c>
      <c r="B257" s="20" t="s">
        <v>48</v>
      </c>
      <c r="C257" s="14" t="s">
        <v>49</v>
      </c>
      <c r="D257" s="14" t="s">
        <v>13</v>
      </c>
      <c r="E257" s="4" t="s">
        <v>19</v>
      </c>
      <c r="F257" s="26" t="s">
        <v>553</v>
      </c>
      <c r="G257" s="1" t="s">
        <v>554</v>
      </c>
      <c r="H257" s="2" t="s">
        <v>105</v>
      </c>
      <c r="I257" s="2" t="s">
        <v>555</v>
      </c>
      <c r="J257" s="79">
        <v>14690</v>
      </c>
    </row>
    <row r="258" spans="1:10" ht="33" customHeight="1" x14ac:dyDescent="0.2">
      <c r="A258" s="20">
        <v>2013</v>
      </c>
      <c r="B258" s="20" t="s">
        <v>48</v>
      </c>
      <c r="C258" s="14" t="s">
        <v>49</v>
      </c>
      <c r="D258" s="14" t="s">
        <v>13</v>
      </c>
      <c r="E258" s="4" t="s">
        <v>19</v>
      </c>
      <c r="F258" s="81" t="s">
        <v>556</v>
      </c>
      <c r="G258" s="82" t="s">
        <v>557</v>
      </c>
      <c r="H258" s="82" t="s">
        <v>105</v>
      </c>
      <c r="I258" s="82" t="s">
        <v>558</v>
      </c>
      <c r="J258" s="79">
        <v>113000</v>
      </c>
    </row>
    <row r="259" spans="1:10" ht="33" customHeight="1" x14ac:dyDescent="0.2">
      <c r="A259" s="20">
        <v>2013</v>
      </c>
      <c r="B259" s="20" t="s">
        <v>48</v>
      </c>
      <c r="C259" s="14" t="s">
        <v>4</v>
      </c>
      <c r="D259" s="14" t="s">
        <v>13</v>
      </c>
      <c r="E259" s="4" t="s">
        <v>16</v>
      </c>
      <c r="F259" s="74" t="s">
        <v>547</v>
      </c>
      <c r="G259" s="4">
        <v>6034523</v>
      </c>
      <c r="H259" s="25" t="s">
        <v>548</v>
      </c>
      <c r="I259" s="25" t="s">
        <v>549</v>
      </c>
      <c r="J259" s="11">
        <v>56260</v>
      </c>
    </row>
    <row r="260" spans="1:10" ht="33" customHeight="1" x14ac:dyDescent="0.2">
      <c r="A260" s="20">
        <v>2013</v>
      </c>
      <c r="B260" s="20" t="s">
        <v>48</v>
      </c>
      <c r="C260" s="4" t="s">
        <v>49</v>
      </c>
      <c r="D260" s="35" t="s">
        <v>0</v>
      </c>
      <c r="E260" s="4" t="s">
        <v>17</v>
      </c>
      <c r="F260" s="8" t="s">
        <v>602</v>
      </c>
      <c r="G260" s="2" t="s">
        <v>603</v>
      </c>
      <c r="H260" s="2" t="s">
        <v>123</v>
      </c>
      <c r="I260" s="2" t="s">
        <v>604</v>
      </c>
      <c r="J260" s="61">
        <v>85634</v>
      </c>
    </row>
    <row r="261" spans="1:10" ht="33" customHeight="1" x14ac:dyDescent="0.2">
      <c r="A261" s="20">
        <v>2013</v>
      </c>
      <c r="B261" s="20" t="s">
        <v>48</v>
      </c>
      <c r="C261" s="4" t="s">
        <v>94</v>
      </c>
      <c r="D261" s="35" t="s">
        <v>0</v>
      </c>
      <c r="E261" s="4" t="s">
        <v>125</v>
      </c>
      <c r="F261" s="40" t="s">
        <v>581</v>
      </c>
      <c r="G261" s="1">
        <v>8813721</v>
      </c>
      <c r="H261" s="2" t="s">
        <v>787</v>
      </c>
      <c r="I261" s="25" t="s">
        <v>582</v>
      </c>
      <c r="J261" s="11">
        <v>3689</v>
      </c>
    </row>
    <row r="262" spans="1:10" ht="33" customHeight="1" x14ac:dyDescent="0.2">
      <c r="A262" s="20">
        <v>2013</v>
      </c>
      <c r="B262" s="20" t="s">
        <v>48</v>
      </c>
      <c r="C262" s="4" t="s">
        <v>45</v>
      </c>
      <c r="D262" s="35" t="s">
        <v>0</v>
      </c>
      <c r="E262" s="25" t="s">
        <v>92</v>
      </c>
      <c r="F262" s="27" t="s">
        <v>596</v>
      </c>
      <c r="G262" s="23">
        <v>47017804</v>
      </c>
      <c r="H262" s="4" t="s">
        <v>787</v>
      </c>
      <c r="I262" s="4" t="s">
        <v>597</v>
      </c>
      <c r="J262" s="5">
        <v>12084</v>
      </c>
    </row>
    <row r="263" spans="1:10" ht="33" customHeight="1" x14ac:dyDescent="0.2">
      <c r="A263" s="20">
        <v>2013</v>
      </c>
      <c r="B263" s="20" t="s">
        <v>48</v>
      </c>
      <c r="C263" s="4" t="s">
        <v>45</v>
      </c>
      <c r="D263" s="14" t="s">
        <v>53</v>
      </c>
      <c r="E263" s="2" t="s">
        <v>69</v>
      </c>
      <c r="F263" s="13" t="s">
        <v>346</v>
      </c>
      <c r="G263" s="4">
        <v>6035311</v>
      </c>
      <c r="H263" s="4" t="s">
        <v>124</v>
      </c>
      <c r="I263" s="2" t="s">
        <v>627</v>
      </c>
      <c r="J263" s="11">
        <v>53043</v>
      </c>
    </row>
    <row r="264" spans="1:10" ht="33" customHeight="1" x14ac:dyDescent="0.2">
      <c r="A264" s="89" t="s">
        <v>658</v>
      </c>
      <c r="B264" s="21" t="s">
        <v>50</v>
      </c>
      <c r="C264" s="14" t="s">
        <v>49</v>
      </c>
      <c r="D264" s="14" t="s">
        <v>13</v>
      </c>
      <c r="E264" s="2" t="s">
        <v>33</v>
      </c>
      <c r="F264" s="14" t="s">
        <v>11</v>
      </c>
      <c r="G264" s="4" t="s">
        <v>55</v>
      </c>
      <c r="H264" s="4" t="s">
        <v>106</v>
      </c>
      <c r="I264" s="4" t="s">
        <v>750</v>
      </c>
      <c r="J264" s="11">
        <v>12840</v>
      </c>
    </row>
    <row r="265" spans="1:10" ht="33" customHeight="1" x14ac:dyDescent="0.2">
      <c r="A265" s="89" t="s">
        <v>658</v>
      </c>
      <c r="B265" s="21" t="s">
        <v>50</v>
      </c>
      <c r="C265" s="14" t="s">
        <v>49</v>
      </c>
      <c r="D265" s="14" t="s">
        <v>13</v>
      </c>
      <c r="E265" s="2" t="s">
        <v>19</v>
      </c>
      <c r="F265" s="91" t="s">
        <v>759</v>
      </c>
      <c r="G265" s="92" t="s">
        <v>760</v>
      </c>
      <c r="H265" s="25" t="s">
        <v>723</v>
      </c>
      <c r="I265" s="92" t="s">
        <v>761</v>
      </c>
      <c r="J265" s="11">
        <v>23926</v>
      </c>
    </row>
    <row r="266" spans="1:10" ht="33" customHeight="1" x14ac:dyDescent="0.2">
      <c r="A266" s="20">
        <v>2013</v>
      </c>
      <c r="B266" s="20" t="s">
        <v>48</v>
      </c>
      <c r="C266" s="14" t="s">
        <v>4</v>
      </c>
      <c r="D266" s="14" t="s">
        <v>13</v>
      </c>
      <c r="E266" s="4" t="s">
        <v>38</v>
      </c>
      <c r="F266" s="26" t="s">
        <v>506</v>
      </c>
      <c r="G266" s="1">
        <v>3502047</v>
      </c>
      <c r="H266" s="25" t="s">
        <v>723</v>
      </c>
      <c r="I266" s="4" t="s">
        <v>507</v>
      </c>
      <c r="J266" s="73">
        <v>24954</v>
      </c>
    </row>
    <row r="267" spans="1:10" ht="33" customHeight="1" x14ac:dyDescent="0.2">
      <c r="A267" s="89" t="s">
        <v>658</v>
      </c>
      <c r="B267" s="21" t="s">
        <v>50</v>
      </c>
      <c r="C267" s="21" t="s">
        <v>8</v>
      </c>
      <c r="D267" s="14" t="s">
        <v>13</v>
      </c>
      <c r="E267" s="4" t="s">
        <v>722</v>
      </c>
      <c r="F267" s="13" t="s">
        <v>506</v>
      </c>
      <c r="G267" s="4">
        <v>3502047</v>
      </c>
      <c r="H267" s="4" t="s">
        <v>723</v>
      </c>
      <c r="I267" s="4" t="s">
        <v>724</v>
      </c>
      <c r="J267" s="11">
        <v>10000</v>
      </c>
    </row>
    <row r="268" spans="1:10" ht="33" customHeight="1" x14ac:dyDescent="0.2">
      <c r="A268" s="20">
        <v>2013</v>
      </c>
      <c r="B268" s="20" t="s">
        <v>48</v>
      </c>
      <c r="C268" s="14" t="s">
        <v>4</v>
      </c>
      <c r="D268" s="14" t="s">
        <v>13</v>
      </c>
      <c r="E268" s="4" t="s">
        <v>38</v>
      </c>
      <c r="F268" s="26" t="s">
        <v>530</v>
      </c>
      <c r="G268" s="1" t="s">
        <v>531</v>
      </c>
      <c r="H268" s="22" t="s">
        <v>532</v>
      </c>
      <c r="I268" s="22" t="s">
        <v>533</v>
      </c>
      <c r="J268" s="73">
        <v>1511</v>
      </c>
    </row>
    <row r="269" spans="1:10" ht="33" customHeight="1" x14ac:dyDescent="0.2">
      <c r="A269" s="89" t="s">
        <v>658</v>
      </c>
      <c r="B269" s="21" t="s">
        <v>50</v>
      </c>
      <c r="C269" s="21" t="s">
        <v>4</v>
      </c>
      <c r="D269" s="14" t="s">
        <v>13</v>
      </c>
      <c r="E269" s="4" t="s">
        <v>38</v>
      </c>
      <c r="F269" s="26" t="s">
        <v>693</v>
      </c>
      <c r="G269" s="1">
        <v>6038416</v>
      </c>
      <c r="H269" s="22" t="s">
        <v>84</v>
      </c>
      <c r="I269" s="22" t="s">
        <v>698</v>
      </c>
      <c r="J269" s="11">
        <v>6360</v>
      </c>
    </row>
    <row r="270" spans="1:10" ht="33" customHeight="1" x14ac:dyDescent="0.2">
      <c r="A270" s="20">
        <v>2013</v>
      </c>
      <c r="B270" s="20" t="s">
        <v>48</v>
      </c>
      <c r="C270" s="4" t="s">
        <v>45</v>
      </c>
      <c r="D270" s="35" t="s">
        <v>0</v>
      </c>
      <c r="E270" s="25" t="s">
        <v>92</v>
      </c>
      <c r="F270" s="40" t="s">
        <v>341</v>
      </c>
      <c r="G270" s="23">
        <v>6035183</v>
      </c>
      <c r="H270" s="4" t="s">
        <v>463</v>
      </c>
      <c r="I270" s="4" t="s">
        <v>585</v>
      </c>
      <c r="J270" s="11">
        <v>15249</v>
      </c>
    </row>
    <row r="271" spans="1:10" ht="33" customHeight="1" x14ac:dyDescent="0.2">
      <c r="A271" s="89" t="s">
        <v>658</v>
      </c>
      <c r="B271" s="21" t="s">
        <v>50</v>
      </c>
      <c r="C271" s="21" t="s">
        <v>8</v>
      </c>
      <c r="D271" s="14" t="s">
        <v>13</v>
      </c>
      <c r="E271" s="4" t="s">
        <v>127</v>
      </c>
      <c r="F271" s="13" t="s">
        <v>728</v>
      </c>
      <c r="G271" s="4" t="s">
        <v>729</v>
      </c>
      <c r="H271" s="4" t="s">
        <v>85</v>
      </c>
      <c r="I271" s="4" t="s">
        <v>730</v>
      </c>
      <c r="J271" s="11">
        <v>300278</v>
      </c>
    </row>
    <row r="272" spans="1:10" ht="33" customHeight="1" x14ac:dyDescent="0.2">
      <c r="A272" s="89" t="s">
        <v>658</v>
      </c>
      <c r="B272" s="21" t="s">
        <v>50</v>
      </c>
      <c r="C272" s="14" t="s">
        <v>8</v>
      </c>
      <c r="D272" s="14" t="s">
        <v>51</v>
      </c>
      <c r="E272" s="4" t="s">
        <v>261</v>
      </c>
      <c r="F272" s="13" t="s">
        <v>767</v>
      </c>
      <c r="G272" s="4">
        <v>6036599</v>
      </c>
      <c r="H272" s="4" t="s">
        <v>85</v>
      </c>
      <c r="I272" s="4" t="s">
        <v>768</v>
      </c>
      <c r="J272" s="11">
        <v>338454</v>
      </c>
    </row>
    <row r="273" spans="1:10" ht="33" customHeight="1" x14ac:dyDescent="0.2">
      <c r="A273" s="89" t="s">
        <v>658</v>
      </c>
      <c r="B273" s="21" t="s">
        <v>50</v>
      </c>
      <c r="C273" s="14" t="s">
        <v>49</v>
      </c>
      <c r="D273" s="14" t="s">
        <v>51</v>
      </c>
      <c r="E273" s="2" t="s">
        <v>263</v>
      </c>
      <c r="F273" s="7" t="s">
        <v>265</v>
      </c>
      <c r="G273" s="13">
        <v>6035895</v>
      </c>
      <c r="H273" s="13" t="s">
        <v>266</v>
      </c>
      <c r="I273" s="13" t="s">
        <v>313</v>
      </c>
      <c r="J273" s="11">
        <v>276024</v>
      </c>
    </row>
    <row r="274" spans="1:10" ht="33" customHeight="1" x14ac:dyDescent="0.2">
      <c r="A274" s="89" t="s">
        <v>658</v>
      </c>
      <c r="B274" s="21" t="s">
        <v>50</v>
      </c>
      <c r="C274" s="14" t="s">
        <v>49</v>
      </c>
      <c r="D274" s="14" t="s">
        <v>51</v>
      </c>
      <c r="E274" s="2" t="s">
        <v>263</v>
      </c>
      <c r="F274" s="7" t="s">
        <v>188</v>
      </c>
      <c r="G274" s="13">
        <v>6032052</v>
      </c>
      <c r="H274" s="13" t="s">
        <v>150</v>
      </c>
      <c r="I274" s="4" t="s">
        <v>769</v>
      </c>
      <c r="J274" s="11">
        <v>362221</v>
      </c>
    </row>
    <row r="275" spans="1:10" ht="33" customHeight="1" x14ac:dyDescent="0.2">
      <c r="A275" s="89" t="s">
        <v>658</v>
      </c>
      <c r="B275" s="21" t="s">
        <v>50</v>
      </c>
      <c r="C275" s="21" t="s">
        <v>4</v>
      </c>
      <c r="D275" s="14" t="s">
        <v>13</v>
      </c>
      <c r="E275" s="4" t="s">
        <v>38</v>
      </c>
      <c r="F275" s="54" t="s">
        <v>221</v>
      </c>
      <c r="G275" s="1" t="s">
        <v>222</v>
      </c>
      <c r="H275" s="22" t="s">
        <v>223</v>
      </c>
      <c r="I275" s="22" t="s">
        <v>668</v>
      </c>
      <c r="J275" s="11">
        <v>40704</v>
      </c>
    </row>
    <row r="276" spans="1:10" ht="33" customHeight="1" x14ac:dyDescent="0.2">
      <c r="A276" s="89" t="s">
        <v>658</v>
      </c>
      <c r="B276" s="21" t="s">
        <v>50</v>
      </c>
      <c r="C276" s="21" t="s">
        <v>4</v>
      </c>
      <c r="D276" s="14" t="s">
        <v>13</v>
      </c>
      <c r="E276" s="4" t="s">
        <v>38</v>
      </c>
      <c r="F276" s="54" t="s">
        <v>679</v>
      </c>
      <c r="G276" s="1" t="s">
        <v>680</v>
      </c>
      <c r="H276" s="22" t="s">
        <v>681</v>
      </c>
      <c r="I276" s="22" t="s">
        <v>682</v>
      </c>
      <c r="J276" s="11">
        <v>17910</v>
      </c>
    </row>
    <row r="277" spans="1:10" ht="33" customHeight="1" x14ac:dyDescent="0.2">
      <c r="A277" s="20">
        <v>2013</v>
      </c>
      <c r="B277" s="20" t="s">
        <v>48</v>
      </c>
      <c r="C277" s="14" t="s">
        <v>4</v>
      </c>
      <c r="D277" s="14" t="s">
        <v>13</v>
      </c>
      <c r="E277" s="4" t="s">
        <v>38</v>
      </c>
      <c r="F277" s="26" t="s">
        <v>514</v>
      </c>
      <c r="G277" s="1">
        <v>6038139</v>
      </c>
      <c r="H277" s="22" t="s">
        <v>523</v>
      </c>
      <c r="I277" s="22" t="s">
        <v>524</v>
      </c>
      <c r="J277" s="73">
        <v>7095</v>
      </c>
    </row>
    <row r="278" spans="1:10" ht="33" customHeight="1" x14ac:dyDescent="0.2">
      <c r="A278" s="20">
        <v>2013</v>
      </c>
      <c r="B278" s="20" t="s">
        <v>48</v>
      </c>
      <c r="C278" s="4" t="s">
        <v>49</v>
      </c>
      <c r="D278" s="35" t="s">
        <v>0</v>
      </c>
      <c r="E278" s="4" t="s">
        <v>20</v>
      </c>
      <c r="F278" s="13" t="s">
        <v>369</v>
      </c>
      <c r="G278" s="25" t="s">
        <v>370</v>
      </c>
      <c r="H278" s="25" t="s">
        <v>371</v>
      </c>
      <c r="I278" s="4" t="s">
        <v>619</v>
      </c>
      <c r="J278" s="87">
        <v>54594</v>
      </c>
    </row>
    <row r="279" spans="1:10" ht="33" customHeight="1" x14ac:dyDescent="0.2">
      <c r="A279" s="89" t="s">
        <v>658</v>
      </c>
      <c r="B279" s="21" t="s">
        <v>50</v>
      </c>
      <c r="C279" s="21" t="s">
        <v>4</v>
      </c>
      <c r="D279" s="14" t="s">
        <v>13</v>
      </c>
      <c r="E279" s="4" t="s">
        <v>38</v>
      </c>
      <c r="F279" s="26" t="s">
        <v>703</v>
      </c>
      <c r="G279" s="1">
        <v>3501761</v>
      </c>
      <c r="H279" s="22" t="s">
        <v>704</v>
      </c>
      <c r="I279" s="22" t="s">
        <v>705</v>
      </c>
      <c r="J279" s="11">
        <v>10176</v>
      </c>
    </row>
    <row r="280" spans="1:10" ht="33" customHeight="1" x14ac:dyDescent="0.2">
      <c r="A280" s="89" t="s">
        <v>658</v>
      </c>
      <c r="B280" s="21" t="s">
        <v>50</v>
      </c>
      <c r="C280" s="21" t="s">
        <v>4</v>
      </c>
      <c r="D280" s="14" t="s">
        <v>13</v>
      </c>
      <c r="E280" s="4" t="s">
        <v>38</v>
      </c>
      <c r="F280" s="54" t="s">
        <v>676</v>
      </c>
      <c r="G280" s="1">
        <v>6037578</v>
      </c>
      <c r="H280" s="22" t="s">
        <v>677</v>
      </c>
      <c r="I280" s="22" t="s">
        <v>678</v>
      </c>
      <c r="J280" s="11">
        <v>38790</v>
      </c>
    </row>
    <row r="281" spans="1:10" ht="33" customHeight="1" x14ac:dyDescent="0.2">
      <c r="A281" s="89" t="s">
        <v>658</v>
      </c>
      <c r="B281" s="21" t="s">
        <v>50</v>
      </c>
      <c r="C281" s="14" t="s">
        <v>49</v>
      </c>
      <c r="D281" s="14" t="s">
        <v>13</v>
      </c>
      <c r="E281" s="2" t="s">
        <v>33</v>
      </c>
      <c r="F281" s="86" t="s">
        <v>252</v>
      </c>
      <c r="G281" s="4" t="s">
        <v>55</v>
      </c>
      <c r="H281" s="4" t="s">
        <v>753</v>
      </c>
      <c r="I281" s="4" t="s">
        <v>302</v>
      </c>
      <c r="J281" s="11">
        <v>1272</v>
      </c>
    </row>
    <row r="282" spans="1:10" ht="33" customHeight="1" x14ac:dyDescent="0.2">
      <c r="A282" s="89" t="s">
        <v>658</v>
      </c>
      <c r="B282" s="21" t="s">
        <v>50</v>
      </c>
      <c r="C282" s="14" t="s">
        <v>49</v>
      </c>
      <c r="D282" s="14" t="s">
        <v>13</v>
      </c>
      <c r="E282" s="2" t="s">
        <v>33</v>
      </c>
      <c r="F282" s="39" t="s">
        <v>11</v>
      </c>
      <c r="G282" s="4" t="s">
        <v>59</v>
      </c>
      <c r="H282" s="4" t="s">
        <v>751</v>
      </c>
      <c r="I282" s="4" t="s">
        <v>752</v>
      </c>
      <c r="J282" s="11">
        <v>750</v>
      </c>
    </row>
    <row r="283" spans="1:10" ht="33" customHeight="1" x14ac:dyDescent="0.2">
      <c r="A283" s="89" t="s">
        <v>658</v>
      </c>
      <c r="B283" s="21" t="s">
        <v>50</v>
      </c>
      <c r="C283" s="14" t="s">
        <v>49</v>
      </c>
      <c r="D283" s="14" t="s">
        <v>13</v>
      </c>
      <c r="E283" s="2" t="s">
        <v>33</v>
      </c>
      <c r="F283" s="39" t="s">
        <v>11</v>
      </c>
      <c r="G283" s="4" t="s">
        <v>55</v>
      </c>
      <c r="H283" s="4" t="s">
        <v>120</v>
      </c>
      <c r="I283" s="4" t="s">
        <v>754</v>
      </c>
      <c r="J283" s="11">
        <v>3800</v>
      </c>
    </row>
    <row r="284" spans="1:10" ht="33" customHeight="1" x14ac:dyDescent="0.2">
      <c r="A284" s="20">
        <v>2013</v>
      </c>
      <c r="B284" s="20" t="s">
        <v>48</v>
      </c>
      <c r="C284" s="14" t="s">
        <v>4</v>
      </c>
      <c r="D284" s="14" t="s">
        <v>13</v>
      </c>
      <c r="E284" s="4" t="s">
        <v>543</v>
      </c>
      <c r="F284" s="74" t="s">
        <v>544</v>
      </c>
      <c r="G284" s="23">
        <v>6036560</v>
      </c>
      <c r="H284" s="25" t="s">
        <v>545</v>
      </c>
      <c r="I284" s="25" t="s">
        <v>546</v>
      </c>
      <c r="J284" s="11">
        <v>69535</v>
      </c>
    </row>
    <row r="285" spans="1:10" ht="33" customHeight="1" x14ac:dyDescent="0.2">
      <c r="A285" s="20">
        <v>2013</v>
      </c>
      <c r="B285" s="20" t="s">
        <v>48</v>
      </c>
      <c r="C285" s="14" t="s">
        <v>4</v>
      </c>
      <c r="D285" s="14" t="s">
        <v>13</v>
      </c>
      <c r="E285" s="4" t="s">
        <v>38</v>
      </c>
      <c r="F285" s="26" t="s">
        <v>536</v>
      </c>
      <c r="G285" s="1">
        <v>6036995</v>
      </c>
      <c r="H285" s="22" t="s">
        <v>153</v>
      </c>
      <c r="I285" s="22" t="s">
        <v>537</v>
      </c>
      <c r="J285" s="73">
        <v>136870</v>
      </c>
    </row>
    <row r="286" spans="1:10" ht="33" customHeight="1" x14ac:dyDescent="0.2">
      <c r="A286" s="89" t="s">
        <v>658</v>
      </c>
      <c r="B286" s="21" t="s">
        <v>50</v>
      </c>
      <c r="C286" s="21" t="s">
        <v>4</v>
      </c>
      <c r="D286" s="14" t="s">
        <v>13</v>
      </c>
      <c r="E286" s="4" t="s">
        <v>38</v>
      </c>
      <c r="F286" s="54" t="s">
        <v>198</v>
      </c>
      <c r="G286" s="1">
        <v>6033056</v>
      </c>
      <c r="H286" s="22" t="s">
        <v>153</v>
      </c>
      <c r="I286" s="22" t="s">
        <v>683</v>
      </c>
      <c r="J286" s="11">
        <v>5088</v>
      </c>
    </row>
    <row r="287" spans="1:10" ht="33" customHeight="1" x14ac:dyDescent="0.2">
      <c r="A287" s="89" t="s">
        <v>658</v>
      </c>
      <c r="B287" s="21" t="s">
        <v>50</v>
      </c>
      <c r="C287" s="14" t="s">
        <v>49</v>
      </c>
      <c r="D287" s="14" t="s">
        <v>13</v>
      </c>
      <c r="E287" s="2" t="s">
        <v>24</v>
      </c>
      <c r="F287" s="15" t="s">
        <v>745</v>
      </c>
      <c r="G287" s="25" t="s">
        <v>746</v>
      </c>
      <c r="H287" s="25" t="s">
        <v>747</v>
      </c>
      <c r="I287" s="25" t="s">
        <v>748</v>
      </c>
      <c r="J287" s="90">
        <v>3950</v>
      </c>
    </row>
    <row r="288" spans="1:10" ht="33" customHeight="1" x14ac:dyDescent="0.2">
      <c r="A288" s="89" t="s">
        <v>658</v>
      </c>
      <c r="B288" s="21" t="s">
        <v>50</v>
      </c>
      <c r="C288" s="21" t="s">
        <v>4</v>
      </c>
      <c r="D288" s="14" t="s">
        <v>13</v>
      </c>
      <c r="E288" s="4" t="s">
        <v>16</v>
      </c>
      <c r="F288" s="12" t="s">
        <v>716</v>
      </c>
      <c r="G288" s="2" t="s">
        <v>717</v>
      </c>
      <c r="H288" s="4" t="s">
        <v>201</v>
      </c>
      <c r="I288" s="4" t="s">
        <v>718</v>
      </c>
      <c r="J288" s="11">
        <v>2921</v>
      </c>
    </row>
    <row r="289" spans="1:10" ht="33" customHeight="1" x14ac:dyDescent="0.2">
      <c r="A289" s="89" t="s">
        <v>658</v>
      </c>
      <c r="B289" s="21" t="s">
        <v>50</v>
      </c>
      <c r="C289" s="14" t="s">
        <v>49</v>
      </c>
      <c r="D289" s="14" t="s">
        <v>13</v>
      </c>
      <c r="E289" s="2" t="s">
        <v>33</v>
      </c>
      <c r="F289" s="39" t="s">
        <v>11</v>
      </c>
      <c r="G289" s="4" t="s">
        <v>59</v>
      </c>
      <c r="H289" s="4" t="s">
        <v>755</v>
      </c>
      <c r="I289" s="4" t="s">
        <v>756</v>
      </c>
      <c r="J289" s="11">
        <v>560</v>
      </c>
    </row>
    <row r="290" spans="1:10" ht="33" customHeight="1" x14ac:dyDescent="0.2">
      <c r="A290" s="20">
        <v>2013</v>
      </c>
      <c r="B290" s="20" t="s">
        <v>48</v>
      </c>
      <c r="C290" s="14" t="s">
        <v>4</v>
      </c>
      <c r="D290" s="14" t="s">
        <v>13</v>
      </c>
      <c r="E290" s="4" t="s">
        <v>38</v>
      </c>
      <c r="F290" s="26" t="s">
        <v>479</v>
      </c>
      <c r="G290" s="1">
        <v>6037337</v>
      </c>
      <c r="H290" s="22" t="s">
        <v>7</v>
      </c>
      <c r="I290" s="22" t="s">
        <v>482</v>
      </c>
      <c r="J290" s="73">
        <v>242846</v>
      </c>
    </row>
    <row r="291" spans="1:10" ht="33" customHeight="1" x14ac:dyDescent="0.2">
      <c r="A291" s="89" t="s">
        <v>658</v>
      </c>
      <c r="B291" s="21" t="s">
        <v>50</v>
      </c>
      <c r="C291" s="21" t="s">
        <v>4</v>
      </c>
      <c r="D291" s="14" t="s">
        <v>13</v>
      </c>
      <c r="E291" s="4" t="s">
        <v>38</v>
      </c>
      <c r="F291" s="26" t="s">
        <v>202</v>
      </c>
      <c r="G291" s="1">
        <v>6032940</v>
      </c>
      <c r="H291" s="22" t="s">
        <v>7</v>
      </c>
      <c r="I291" s="22" t="s">
        <v>699</v>
      </c>
      <c r="J291" s="11">
        <v>542</v>
      </c>
    </row>
    <row r="292" spans="1:10" ht="33" customHeight="1" x14ac:dyDescent="0.2">
      <c r="A292" s="89" t="s">
        <v>658</v>
      </c>
      <c r="B292" s="21" t="s">
        <v>50</v>
      </c>
      <c r="C292" s="14" t="s">
        <v>49</v>
      </c>
      <c r="D292" s="14" t="s">
        <v>13</v>
      </c>
      <c r="E292" s="2" t="s">
        <v>33</v>
      </c>
      <c r="F292" s="39" t="s">
        <v>11</v>
      </c>
      <c r="G292" s="4" t="s">
        <v>59</v>
      </c>
      <c r="H292" s="4" t="s">
        <v>757</v>
      </c>
      <c r="I292" s="4" t="s">
        <v>758</v>
      </c>
      <c r="J292" s="11">
        <v>2247</v>
      </c>
    </row>
    <row r="293" spans="1:10" ht="33" customHeight="1" x14ac:dyDescent="0.2">
      <c r="A293" s="20">
        <v>2013</v>
      </c>
      <c r="B293" s="20" t="s">
        <v>48</v>
      </c>
      <c r="C293" s="4" t="s">
        <v>45</v>
      </c>
      <c r="D293" s="35" t="s">
        <v>0</v>
      </c>
      <c r="E293" s="25" t="s">
        <v>92</v>
      </c>
      <c r="F293" s="27" t="s">
        <v>589</v>
      </c>
      <c r="G293" s="23">
        <v>6037897</v>
      </c>
      <c r="H293" s="4" t="s">
        <v>108</v>
      </c>
      <c r="I293" s="4" t="s">
        <v>590</v>
      </c>
      <c r="J293" s="5">
        <v>62459</v>
      </c>
    </row>
    <row r="294" spans="1:10" ht="33" customHeight="1" x14ac:dyDescent="0.2">
      <c r="A294" s="89" t="s">
        <v>658</v>
      </c>
      <c r="B294" s="21" t="s">
        <v>50</v>
      </c>
      <c r="C294" s="21" t="s">
        <v>8</v>
      </c>
      <c r="D294" s="14" t="s">
        <v>13</v>
      </c>
      <c r="E294" s="4" t="s">
        <v>182</v>
      </c>
      <c r="F294" s="13" t="s">
        <v>237</v>
      </c>
      <c r="G294" s="4">
        <v>6035901</v>
      </c>
      <c r="H294" s="4" t="s">
        <v>238</v>
      </c>
      <c r="I294" s="4" t="s">
        <v>727</v>
      </c>
      <c r="J294" s="11">
        <v>11957</v>
      </c>
    </row>
    <row r="295" spans="1:10" ht="33" customHeight="1" x14ac:dyDescent="0.2">
      <c r="A295" s="89" t="s">
        <v>658</v>
      </c>
      <c r="B295" s="21" t="s">
        <v>50</v>
      </c>
      <c r="C295" s="14" t="s">
        <v>49</v>
      </c>
      <c r="D295" s="14" t="s">
        <v>13</v>
      </c>
      <c r="E295" s="2" t="s">
        <v>33</v>
      </c>
      <c r="F295" s="39" t="s">
        <v>11</v>
      </c>
      <c r="G295" s="4" t="s">
        <v>55</v>
      </c>
      <c r="H295" s="4" t="s">
        <v>73</v>
      </c>
      <c r="I295" s="4" t="s">
        <v>304</v>
      </c>
      <c r="J295" s="11">
        <v>575</v>
      </c>
    </row>
    <row r="296" spans="1:10" ht="33" customHeight="1" x14ac:dyDescent="0.2">
      <c r="A296" s="4">
        <v>2014</v>
      </c>
      <c r="B296" s="4" t="s">
        <v>897</v>
      </c>
      <c r="C296" s="23" t="s">
        <v>3</v>
      </c>
      <c r="D296" s="23" t="s">
        <v>0</v>
      </c>
      <c r="E296" s="4" t="s">
        <v>22</v>
      </c>
      <c r="F296" s="33" t="s">
        <v>832</v>
      </c>
      <c r="G296" s="4">
        <v>3517737</v>
      </c>
      <c r="H296" s="25" t="s">
        <v>833</v>
      </c>
      <c r="I296" s="25" t="s">
        <v>885</v>
      </c>
      <c r="J296" s="11">
        <v>12903</v>
      </c>
    </row>
    <row r="297" spans="1:10" ht="33" customHeight="1" x14ac:dyDescent="0.2">
      <c r="A297" s="23">
        <v>2014</v>
      </c>
      <c r="B297" s="4" t="s">
        <v>829</v>
      </c>
      <c r="C297" s="23" t="s">
        <v>49</v>
      </c>
      <c r="D297" s="23" t="s">
        <v>53</v>
      </c>
      <c r="E297" s="4" t="s">
        <v>56</v>
      </c>
      <c r="F297" s="13" t="s">
        <v>525</v>
      </c>
      <c r="G297" s="4">
        <v>6038540</v>
      </c>
      <c r="H297" s="4" t="s">
        <v>648</v>
      </c>
      <c r="I297" s="4" t="s">
        <v>928</v>
      </c>
      <c r="J297" s="11">
        <v>255210</v>
      </c>
    </row>
    <row r="298" spans="1:10" ht="33" customHeight="1" x14ac:dyDescent="0.2">
      <c r="A298" s="23">
        <v>2014</v>
      </c>
      <c r="B298" s="23" t="s">
        <v>50</v>
      </c>
      <c r="C298" s="23" t="s">
        <v>4</v>
      </c>
      <c r="D298" s="23" t="s">
        <v>13</v>
      </c>
      <c r="E298" s="4" t="s">
        <v>963</v>
      </c>
      <c r="F298" s="29" t="s">
        <v>964</v>
      </c>
      <c r="G298" s="29">
        <v>6040189</v>
      </c>
      <c r="H298" s="25" t="s">
        <v>86</v>
      </c>
      <c r="I298" s="25" t="s">
        <v>1029</v>
      </c>
      <c r="J298" s="11">
        <v>40065</v>
      </c>
    </row>
    <row r="299" spans="1:10" ht="33" customHeight="1" x14ac:dyDescent="0.2">
      <c r="A299" s="23">
        <v>2014</v>
      </c>
      <c r="B299" s="23" t="s">
        <v>50</v>
      </c>
      <c r="C299" s="23" t="s">
        <v>49</v>
      </c>
      <c r="D299" s="23" t="s">
        <v>13</v>
      </c>
      <c r="E299" s="4" t="s">
        <v>19</v>
      </c>
      <c r="F299" s="119" t="s">
        <v>349</v>
      </c>
      <c r="G299" s="4" t="s">
        <v>762</v>
      </c>
      <c r="H299" s="4" t="s">
        <v>763</v>
      </c>
      <c r="I299" s="4" t="s">
        <v>1051</v>
      </c>
      <c r="J299" s="11">
        <v>1908</v>
      </c>
    </row>
    <row r="300" spans="1:10" ht="33" customHeight="1" x14ac:dyDescent="0.2">
      <c r="A300" s="4">
        <v>2014</v>
      </c>
      <c r="B300" s="4" t="s">
        <v>48</v>
      </c>
      <c r="C300" s="4" t="s">
        <v>4</v>
      </c>
      <c r="D300" s="4" t="s">
        <v>13</v>
      </c>
      <c r="E300" s="4" t="s">
        <v>38</v>
      </c>
      <c r="F300" s="27" t="s">
        <v>476</v>
      </c>
      <c r="G300" s="4">
        <v>6037209</v>
      </c>
      <c r="H300" s="4" t="s">
        <v>801</v>
      </c>
      <c r="I300" s="25" t="s">
        <v>904</v>
      </c>
      <c r="J300" s="120">
        <v>15545</v>
      </c>
    </row>
    <row r="301" spans="1:10" ht="33" customHeight="1" x14ac:dyDescent="0.2">
      <c r="A301" s="23">
        <v>2014</v>
      </c>
      <c r="B301" s="23" t="s">
        <v>50</v>
      </c>
      <c r="C301" s="23" t="s">
        <v>49</v>
      </c>
      <c r="D301" s="23" t="s">
        <v>13</v>
      </c>
      <c r="E301" s="4" t="s">
        <v>33</v>
      </c>
      <c r="F301" s="23" t="s">
        <v>11</v>
      </c>
      <c r="G301" s="23" t="s">
        <v>59</v>
      </c>
      <c r="H301" s="23" t="s">
        <v>982</v>
      </c>
      <c r="I301" s="4" t="s">
        <v>1050</v>
      </c>
      <c r="J301" s="11">
        <v>8500</v>
      </c>
    </row>
    <row r="302" spans="1:10" ht="33" customHeight="1" x14ac:dyDescent="0.2">
      <c r="A302" s="23">
        <v>2014</v>
      </c>
      <c r="B302" s="23" t="s">
        <v>50</v>
      </c>
      <c r="C302" s="23" t="s">
        <v>4</v>
      </c>
      <c r="D302" s="23" t="s">
        <v>13</v>
      </c>
      <c r="E302" s="25" t="s">
        <v>38</v>
      </c>
      <c r="F302" s="27" t="s">
        <v>662</v>
      </c>
      <c r="G302" s="4">
        <v>6037244</v>
      </c>
      <c r="H302" s="25" t="s">
        <v>46</v>
      </c>
      <c r="I302" s="25" t="s">
        <v>1008</v>
      </c>
      <c r="J302" s="121">
        <v>3663</v>
      </c>
    </row>
    <row r="303" spans="1:10" ht="33" customHeight="1" x14ac:dyDescent="0.2">
      <c r="A303" s="4">
        <v>2014</v>
      </c>
      <c r="B303" s="4" t="s">
        <v>897</v>
      </c>
      <c r="C303" s="23" t="s">
        <v>49</v>
      </c>
      <c r="D303" s="23" t="s">
        <v>0</v>
      </c>
      <c r="E303" s="4" t="s">
        <v>821</v>
      </c>
      <c r="F303" s="13" t="s">
        <v>850</v>
      </c>
      <c r="G303" s="4">
        <v>6039293</v>
      </c>
      <c r="H303" s="25" t="s">
        <v>1073</v>
      </c>
      <c r="I303" s="25" t="s">
        <v>940</v>
      </c>
      <c r="J303" s="11">
        <v>204712</v>
      </c>
    </row>
    <row r="304" spans="1:10" ht="33" customHeight="1" x14ac:dyDescent="0.2">
      <c r="A304" s="23">
        <v>2014</v>
      </c>
      <c r="B304" s="4" t="s">
        <v>829</v>
      </c>
      <c r="C304" s="23" t="s">
        <v>94</v>
      </c>
      <c r="D304" s="23" t="s">
        <v>53</v>
      </c>
      <c r="E304" s="4" t="s">
        <v>856</v>
      </c>
      <c r="F304" s="122" t="s">
        <v>857</v>
      </c>
      <c r="G304" s="4">
        <v>3510878</v>
      </c>
      <c r="H304" s="4" t="s">
        <v>9</v>
      </c>
      <c r="I304" s="4" t="s">
        <v>858</v>
      </c>
      <c r="J304" s="11">
        <v>5057</v>
      </c>
    </row>
    <row r="305" spans="1:10" ht="33" customHeight="1" x14ac:dyDescent="0.2">
      <c r="A305" s="23">
        <v>2014</v>
      </c>
      <c r="B305" s="4" t="s">
        <v>829</v>
      </c>
      <c r="C305" s="23" t="s">
        <v>45</v>
      </c>
      <c r="D305" s="23" t="s">
        <v>53</v>
      </c>
      <c r="E305" s="118"/>
      <c r="F305" s="13" t="s">
        <v>859</v>
      </c>
      <c r="G305" s="4" t="s">
        <v>860</v>
      </c>
      <c r="H305" s="4" t="s">
        <v>9</v>
      </c>
      <c r="I305" s="4" t="s">
        <v>919</v>
      </c>
      <c r="J305" s="11">
        <v>56750</v>
      </c>
    </row>
    <row r="306" spans="1:10" ht="33" customHeight="1" x14ac:dyDescent="0.2">
      <c r="A306" s="23">
        <v>2014</v>
      </c>
      <c r="B306" s="4" t="s">
        <v>829</v>
      </c>
      <c r="C306" s="23" t="s">
        <v>49</v>
      </c>
      <c r="D306" s="23" t="s">
        <v>53</v>
      </c>
      <c r="E306" s="4" t="s">
        <v>821</v>
      </c>
      <c r="F306" s="13" t="s">
        <v>864</v>
      </c>
      <c r="G306" s="4">
        <v>3512835</v>
      </c>
      <c r="H306" s="4" t="s">
        <v>9</v>
      </c>
      <c r="I306" s="4" t="s">
        <v>923</v>
      </c>
      <c r="J306" s="11">
        <v>936</v>
      </c>
    </row>
    <row r="307" spans="1:10" ht="33" customHeight="1" x14ac:dyDescent="0.2">
      <c r="A307" s="23">
        <v>2014</v>
      </c>
      <c r="B307" s="4" t="s">
        <v>829</v>
      </c>
      <c r="C307" s="23" t="s">
        <v>49</v>
      </c>
      <c r="D307" s="23" t="s">
        <v>53</v>
      </c>
      <c r="E307" s="4" t="s">
        <v>821</v>
      </c>
      <c r="F307" s="13" t="s">
        <v>866</v>
      </c>
      <c r="G307" s="4">
        <v>3516884</v>
      </c>
      <c r="H307" s="4" t="s">
        <v>9</v>
      </c>
      <c r="I307" s="4" t="s">
        <v>925</v>
      </c>
      <c r="J307" s="11">
        <v>488</v>
      </c>
    </row>
    <row r="308" spans="1:10" ht="33" customHeight="1" x14ac:dyDescent="0.2">
      <c r="A308" s="23">
        <v>2014</v>
      </c>
      <c r="B308" s="4" t="s">
        <v>829</v>
      </c>
      <c r="C308" s="23" t="s">
        <v>49</v>
      </c>
      <c r="D308" s="23" t="s">
        <v>53</v>
      </c>
      <c r="E308" s="4" t="s">
        <v>821</v>
      </c>
      <c r="F308" s="13" t="s">
        <v>869</v>
      </c>
      <c r="G308" s="4">
        <v>6039195</v>
      </c>
      <c r="H308" s="4" t="s">
        <v>9</v>
      </c>
      <c r="I308" s="4" t="s">
        <v>923</v>
      </c>
      <c r="J308" s="11">
        <v>3094</v>
      </c>
    </row>
    <row r="309" spans="1:10" ht="33" customHeight="1" x14ac:dyDescent="0.2">
      <c r="A309" s="23">
        <v>2014</v>
      </c>
      <c r="B309" s="4" t="s">
        <v>829</v>
      </c>
      <c r="C309" s="23" t="s">
        <v>49</v>
      </c>
      <c r="D309" s="23" t="s">
        <v>53</v>
      </c>
      <c r="E309" s="4" t="s">
        <v>821</v>
      </c>
      <c r="F309" s="13" t="s">
        <v>870</v>
      </c>
      <c r="G309" s="4" t="s">
        <v>871</v>
      </c>
      <c r="H309" s="4" t="s">
        <v>9</v>
      </c>
      <c r="I309" s="4" t="s">
        <v>925</v>
      </c>
      <c r="J309" s="11">
        <v>3144</v>
      </c>
    </row>
    <row r="310" spans="1:10" ht="33" customHeight="1" x14ac:dyDescent="0.2">
      <c r="A310" s="23">
        <v>2014</v>
      </c>
      <c r="B310" s="23" t="s">
        <v>50</v>
      </c>
      <c r="C310" s="23" t="s">
        <v>8</v>
      </c>
      <c r="D310" s="23" t="s">
        <v>13</v>
      </c>
      <c r="E310" s="4" t="s">
        <v>127</v>
      </c>
      <c r="F310" s="13" t="s">
        <v>474</v>
      </c>
      <c r="G310" s="4">
        <v>3502849</v>
      </c>
      <c r="H310" s="4" t="s">
        <v>475</v>
      </c>
      <c r="I310" s="4" t="s">
        <v>1038</v>
      </c>
      <c r="J310" s="11">
        <v>32628</v>
      </c>
    </row>
    <row r="311" spans="1:10" ht="33" customHeight="1" x14ac:dyDescent="0.2">
      <c r="A311" s="4">
        <v>2014</v>
      </c>
      <c r="B311" s="4" t="s">
        <v>48</v>
      </c>
      <c r="C311" s="4" t="s">
        <v>4</v>
      </c>
      <c r="D311" s="4" t="s">
        <v>13</v>
      </c>
      <c r="E311" s="4" t="s">
        <v>38</v>
      </c>
      <c r="F311" s="33" t="s">
        <v>220</v>
      </c>
      <c r="G311" s="4">
        <v>6036298</v>
      </c>
      <c r="H311" s="4" t="s">
        <v>58</v>
      </c>
      <c r="I311" s="4" t="s">
        <v>908</v>
      </c>
      <c r="J311" s="120">
        <v>3512</v>
      </c>
    </row>
    <row r="312" spans="1:10" ht="33" customHeight="1" x14ac:dyDescent="0.2">
      <c r="A312" s="4">
        <v>2014</v>
      </c>
      <c r="B312" s="4" t="s">
        <v>48</v>
      </c>
      <c r="C312" s="4" t="s">
        <v>45</v>
      </c>
      <c r="D312" s="4" t="s">
        <v>13</v>
      </c>
      <c r="E312" s="4" t="s">
        <v>69</v>
      </c>
      <c r="F312" s="13" t="s">
        <v>350</v>
      </c>
      <c r="G312" s="4">
        <v>6036225</v>
      </c>
      <c r="H312" s="4" t="s">
        <v>132</v>
      </c>
      <c r="I312" s="4" t="s">
        <v>394</v>
      </c>
      <c r="J312" s="11">
        <v>47876</v>
      </c>
    </row>
    <row r="313" spans="1:10" ht="33" customHeight="1" x14ac:dyDescent="0.2">
      <c r="A313" s="4">
        <v>2014</v>
      </c>
      <c r="B313" s="4" t="s">
        <v>897</v>
      </c>
      <c r="C313" s="23" t="s">
        <v>49</v>
      </c>
      <c r="D313" s="23" t="s">
        <v>0</v>
      </c>
      <c r="E313" s="4" t="s">
        <v>821</v>
      </c>
      <c r="F313" s="13" t="s">
        <v>550</v>
      </c>
      <c r="G313" s="4">
        <v>8776767</v>
      </c>
      <c r="H313" s="25" t="s">
        <v>132</v>
      </c>
      <c r="I313" s="25" t="s">
        <v>941</v>
      </c>
      <c r="J313" s="11">
        <v>11100</v>
      </c>
    </row>
    <row r="314" spans="1:10" ht="33" customHeight="1" x14ac:dyDescent="0.2">
      <c r="A314" s="4">
        <v>2014</v>
      </c>
      <c r="B314" s="4" t="s">
        <v>897</v>
      </c>
      <c r="C314" s="23" t="s">
        <v>94</v>
      </c>
      <c r="D314" s="23" t="s">
        <v>0</v>
      </c>
      <c r="E314" s="25" t="s">
        <v>843</v>
      </c>
      <c r="F314" s="55" t="s">
        <v>844</v>
      </c>
      <c r="G314" s="4">
        <v>6039599</v>
      </c>
      <c r="H314" s="25" t="s">
        <v>845</v>
      </c>
      <c r="I314" s="25" t="s">
        <v>890</v>
      </c>
      <c r="J314" s="11">
        <v>243306</v>
      </c>
    </row>
    <row r="315" spans="1:10" ht="33" customHeight="1" x14ac:dyDescent="0.2">
      <c r="A315" s="23">
        <v>2014</v>
      </c>
      <c r="B315" s="23" t="s">
        <v>50</v>
      </c>
      <c r="C315" s="23" t="s">
        <v>49</v>
      </c>
      <c r="D315" s="23" t="s">
        <v>13</v>
      </c>
      <c r="E315" s="4" t="s">
        <v>33</v>
      </c>
      <c r="F315" s="24" t="s">
        <v>11</v>
      </c>
      <c r="G315" s="4" t="s">
        <v>59</v>
      </c>
      <c r="H315" s="4" t="s">
        <v>977</v>
      </c>
      <c r="I315" s="4" t="s">
        <v>1042</v>
      </c>
      <c r="J315" s="11">
        <v>1588</v>
      </c>
    </row>
    <row r="316" spans="1:10" ht="33" customHeight="1" x14ac:dyDescent="0.2">
      <c r="A316" s="23">
        <v>2014</v>
      </c>
      <c r="B316" s="23" t="s">
        <v>50</v>
      </c>
      <c r="C316" s="23" t="s">
        <v>49</v>
      </c>
      <c r="D316" s="23" t="s">
        <v>13</v>
      </c>
      <c r="E316" s="4" t="s">
        <v>19</v>
      </c>
      <c r="F316" s="119" t="s">
        <v>254</v>
      </c>
      <c r="G316" s="4" t="s">
        <v>255</v>
      </c>
      <c r="H316" s="4" t="s">
        <v>6</v>
      </c>
      <c r="I316" s="4" t="s">
        <v>1053</v>
      </c>
      <c r="J316" s="11">
        <v>1694998</v>
      </c>
    </row>
    <row r="317" spans="1:10" ht="33" customHeight="1" x14ac:dyDescent="0.2">
      <c r="A317" s="4">
        <v>2014</v>
      </c>
      <c r="B317" s="4" t="s">
        <v>897</v>
      </c>
      <c r="C317" s="23" t="s">
        <v>3</v>
      </c>
      <c r="D317" s="23" t="s">
        <v>0</v>
      </c>
      <c r="E317" s="4" t="s">
        <v>835</v>
      </c>
      <c r="F317" s="124" t="s">
        <v>134</v>
      </c>
      <c r="G317" s="4">
        <v>6029695</v>
      </c>
      <c r="H317" s="25" t="s">
        <v>111</v>
      </c>
      <c r="I317" s="4" t="s">
        <v>836</v>
      </c>
      <c r="J317" s="11">
        <v>5393</v>
      </c>
    </row>
    <row r="318" spans="1:10" ht="33" customHeight="1" x14ac:dyDescent="0.2">
      <c r="A318" s="23">
        <v>2014</v>
      </c>
      <c r="B318" s="23" t="s">
        <v>50</v>
      </c>
      <c r="C318" s="23" t="s">
        <v>4</v>
      </c>
      <c r="D318" s="23" t="s">
        <v>13</v>
      </c>
      <c r="E318" s="25" t="s">
        <v>38</v>
      </c>
      <c r="F318" s="27" t="s">
        <v>664</v>
      </c>
      <c r="G318" s="4">
        <v>6037543</v>
      </c>
      <c r="H318" s="25" t="s">
        <v>665</v>
      </c>
      <c r="I318" s="25" t="s">
        <v>1009</v>
      </c>
      <c r="J318" s="121">
        <v>18392</v>
      </c>
    </row>
    <row r="319" spans="1:10" ht="33" customHeight="1" x14ac:dyDescent="0.2">
      <c r="A319" s="23">
        <v>2014</v>
      </c>
      <c r="B319" s="23" t="s">
        <v>50</v>
      </c>
      <c r="C319" s="23" t="s">
        <v>4</v>
      </c>
      <c r="D319" s="23" t="s">
        <v>13</v>
      </c>
      <c r="E319" s="4" t="s">
        <v>963</v>
      </c>
      <c r="F319" s="29" t="s">
        <v>711</v>
      </c>
      <c r="G319" s="29">
        <v>6038330</v>
      </c>
      <c r="H319" s="25" t="s">
        <v>43</v>
      </c>
      <c r="I319" s="25" t="s">
        <v>1031</v>
      </c>
      <c r="J319" s="11">
        <v>87438</v>
      </c>
    </row>
    <row r="320" spans="1:10" ht="33" customHeight="1" x14ac:dyDescent="0.2">
      <c r="A320" s="23">
        <v>2014</v>
      </c>
      <c r="B320" s="23" t="s">
        <v>50</v>
      </c>
      <c r="C320" s="23" t="s">
        <v>4</v>
      </c>
      <c r="D320" s="23" t="s">
        <v>13</v>
      </c>
      <c r="E320" s="25" t="s">
        <v>38</v>
      </c>
      <c r="F320" s="27" t="s">
        <v>951</v>
      </c>
      <c r="G320" s="30">
        <v>3519462</v>
      </c>
      <c r="H320" s="25" t="s">
        <v>492</v>
      </c>
      <c r="I320" s="25" t="s">
        <v>1014</v>
      </c>
      <c r="J320" s="121">
        <v>20454</v>
      </c>
    </row>
    <row r="321" spans="1:10" ht="33" customHeight="1" x14ac:dyDescent="0.2">
      <c r="A321" s="23">
        <v>2014</v>
      </c>
      <c r="B321" s="23" t="s">
        <v>50</v>
      </c>
      <c r="C321" s="23" t="s">
        <v>3</v>
      </c>
      <c r="D321" s="23" t="s">
        <v>0</v>
      </c>
      <c r="E321" s="4" t="s">
        <v>334</v>
      </c>
      <c r="F321" s="13" t="s">
        <v>1001</v>
      </c>
      <c r="G321" s="4">
        <v>6039669</v>
      </c>
      <c r="H321" s="4" t="s">
        <v>660</v>
      </c>
      <c r="I321" s="4" t="s">
        <v>1065</v>
      </c>
      <c r="J321" s="11">
        <v>114757</v>
      </c>
    </row>
    <row r="322" spans="1:10" ht="33" customHeight="1" x14ac:dyDescent="0.2">
      <c r="A322" s="23">
        <v>2014</v>
      </c>
      <c r="B322" s="23" t="s">
        <v>50</v>
      </c>
      <c r="C322" s="23" t="s">
        <v>49</v>
      </c>
      <c r="D322" s="23" t="s">
        <v>13</v>
      </c>
      <c r="E322" s="4" t="s">
        <v>33</v>
      </c>
      <c r="F322" s="24" t="s">
        <v>978</v>
      </c>
      <c r="G322" s="4" t="s">
        <v>55</v>
      </c>
      <c r="H322" s="4" t="s">
        <v>96</v>
      </c>
      <c r="I322" s="4" t="s">
        <v>138</v>
      </c>
      <c r="J322" s="11">
        <v>10320</v>
      </c>
    </row>
    <row r="323" spans="1:10" ht="33" customHeight="1" x14ac:dyDescent="0.2">
      <c r="A323" s="23">
        <v>2014</v>
      </c>
      <c r="B323" s="4" t="s">
        <v>829</v>
      </c>
      <c r="C323" s="23" t="s">
        <v>49</v>
      </c>
      <c r="D323" s="23" t="s">
        <v>53</v>
      </c>
      <c r="E323" s="4" t="s">
        <v>33</v>
      </c>
      <c r="F323" s="4" t="s">
        <v>11</v>
      </c>
      <c r="G323" s="23" t="s">
        <v>59</v>
      </c>
      <c r="H323" s="4" t="s">
        <v>862</v>
      </c>
      <c r="I323" s="4" t="s">
        <v>863</v>
      </c>
      <c r="J323" s="11">
        <v>750</v>
      </c>
    </row>
    <row r="324" spans="1:10" ht="33" customHeight="1" x14ac:dyDescent="0.2">
      <c r="A324" s="23">
        <v>2014</v>
      </c>
      <c r="B324" s="23" t="s">
        <v>50</v>
      </c>
      <c r="C324" s="23" t="s">
        <v>8</v>
      </c>
      <c r="D324" s="23" t="s">
        <v>53</v>
      </c>
      <c r="E324" s="4" t="s">
        <v>135</v>
      </c>
      <c r="F324" s="108" t="s">
        <v>93</v>
      </c>
      <c r="G324" s="4">
        <v>6025203</v>
      </c>
      <c r="H324" s="43" t="s">
        <v>98</v>
      </c>
      <c r="I324" s="25" t="s">
        <v>1068</v>
      </c>
      <c r="J324" s="109">
        <v>311664.99</v>
      </c>
    </row>
    <row r="325" spans="1:10" ht="33" customHeight="1" x14ac:dyDescent="0.2">
      <c r="A325" s="23">
        <v>2014</v>
      </c>
      <c r="B325" s="4" t="s">
        <v>829</v>
      </c>
      <c r="C325" s="23" t="s">
        <v>45</v>
      </c>
      <c r="D325" s="23" t="s">
        <v>53</v>
      </c>
      <c r="E325" s="4" t="s">
        <v>69</v>
      </c>
      <c r="F325" s="13" t="s">
        <v>628</v>
      </c>
      <c r="G325" s="4">
        <v>6037517</v>
      </c>
      <c r="H325" s="4" t="s">
        <v>861</v>
      </c>
      <c r="I325" s="4" t="s">
        <v>920</v>
      </c>
      <c r="J325" s="125">
        <v>15428</v>
      </c>
    </row>
    <row r="326" spans="1:10" ht="33" customHeight="1" x14ac:dyDescent="0.2">
      <c r="A326" s="4">
        <v>2014</v>
      </c>
      <c r="B326" s="4" t="s">
        <v>48</v>
      </c>
      <c r="C326" s="4" t="s">
        <v>4</v>
      </c>
      <c r="D326" s="4" t="s">
        <v>13</v>
      </c>
      <c r="E326" s="4" t="s">
        <v>38</v>
      </c>
      <c r="F326" s="33" t="s">
        <v>538</v>
      </c>
      <c r="G326" s="4">
        <v>6037761</v>
      </c>
      <c r="H326" s="4" t="s">
        <v>539</v>
      </c>
      <c r="I326" s="4" t="s">
        <v>877</v>
      </c>
      <c r="J326" s="120">
        <v>68242</v>
      </c>
    </row>
    <row r="327" spans="1:10" ht="33" customHeight="1" x14ac:dyDescent="0.2">
      <c r="A327" s="4">
        <v>2014</v>
      </c>
      <c r="B327" s="4" t="s">
        <v>48</v>
      </c>
      <c r="C327" s="4" t="s">
        <v>824</v>
      </c>
      <c r="D327" s="23" t="s">
        <v>51</v>
      </c>
      <c r="E327" s="4" t="s">
        <v>14</v>
      </c>
      <c r="F327" s="29" t="s">
        <v>825</v>
      </c>
      <c r="G327" s="4">
        <v>3511825</v>
      </c>
      <c r="H327" s="4" t="s">
        <v>826</v>
      </c>
      <c r="I327" s="4" t="s">
        <v>916</v>
      </c>
      <c r="J327" s="11">
        <v>9127</v>
      </c>
    </row>
    <row r="328" spans="1:10" ht="33" customHeight="1" x14ac:dyDescent="0.2">
      <c r="A328" s="23">
        <v>2014</v>
      </c>
      <c r="B328" s="23" t="s">
        <v>50</v>
      </c>
      <c r="C328" s="23" t="s">
        <v>4</v>
      </c>
      <c r="D328" s="23" t="s">
        <v>13</v>
      </c>
      <c r="E328" s="25" t="s">
        <v>38</v>
      </c>
      <c r="F328" s="27" t="s">
        <v>693</v>
      </c>
      <c r="G328" s="4">
        <v>6038419</v>
      </c>
      <c r="H328" s="25" t="s">
        <v>694</v>
      </c>
      <c r="I328" s="25" t="s">
        <v>1020</v>
      </c>
      <c r="J328" s="121">
        <v>377222</v>
      </c>
    </row>
    <row r="329" spans="1:10" ht="33" customHeight="1" x14ac:dyDescent="0.2">
      <c r="A329" s="23">
        <v>2014</v>
      </c>
      <c r="B329" s="23" t="s">
        <v>50</v>
      </c>
      <c r="C329" s="23" t="s">
        <v>4</v>
      </c>
      <c r="D329" s="23" t="s">
        <v>13</v>
      </c>
      <c r="E329" s="25" t="s">
        <v>38</v>
      </c>
      <c r="F329" s="27" t="s">
        <v>643</v>
      </c>
      <c r="G329" s="4">
        <v>6038576</v>
      </c>
      <c r="H329" s="25" t="s">
        <v>694</v>
      </c>
      <c r="I329" s="25" t="s">
        <v>1021</v>
      </c>
      <c r="J329" s="121">
        <v>40731</v>
      </c>
    </row>
    <row r="330" spans="1:10" ht="33" customHeight="1" x14ac:dyDescent="0.2">
      <c r="A330" s="4">
        <v>2014</v>
      </c>
      <c r="B330" s="4" t="s">
        <v>48</v>
      </c>
      <c r="C330" s="4" t="s">
        <v>4</v>
      </c>
      <c r="D330" s="4" t="s">
        <v>13</v>
      </c>
      <c r="E330" s="4" t="s">
        <v>38</v>
      </c>
      <c r="F330" s="33" t="s">
        <v>487</v>
      </c>
      <c r="G330" s="4">
        <v>6037974</v>
      </c>
      <c r="H330" s="4" t="s">
        <v>511</v>
      </c>
      <c r="I330" s="25" t="s">
        <v>909</v>
      </c>
      <c r="J330" s="120">
        <v>10176</v>
      </c>
    </row>
    <row r="331" spans="1:10" ht="33" customHeight="1" x14ac:dyDescent="0.2">
      <c r="A331" s="23">
        <v>2014</v>
      </c>
      <c r="B331" s="23" t="s">
        <v>50</v>
      </c>
      <c r="C331" s="23" t="s">
        <v>4</v>
      </c>
      <c r="D331" s="23" t="s">
        <v>13</v>
      </c>
      <c r="E331" s="25" t="s">
        <v>38</v>
      </c>
      <c r="F331" s="27" t="s">
        <v>959</v>
      </c>
      <c r="G331" s="30">
        <v>6038035</v>
      </c>
      <c r="H331" s="25" t="s">
        <v>511</v>
      </c>
      <c r="I331" s="25" t="s">
        <v>1022</v>
      </c>
      <c r="J331" s="121">
        <v>82464</v>
      </c>
    </row>
    <row r="332" spans="1:10" ht="33" customHeight="1" x14ac:dyDescent="0.2">
      <c r="A332" s="23">
        <v>2014</v>
      </c>
      <c r="B332" s="23" t="s">
        <v>50</v>
      </c>
      <c r="C332" s="23" t="s">
        <v>4</v>
      </c>
      <c r="D332" s="23" t="s">
        <v>13</v>
      </c>
      <c r="E332" s="25" t="s">
        <v>38</v>
      </c>
      <c r="F332" s="27" t="s">
        <v>487</v>
      </c>
      <c r="G332" s="4">
        <v>6037974</v>
      </c>
      <c r="H332" s="25" t="s">
        <v>511</v>
      </c>
      <c r="I332" s="25" t="s">
        <v>1025</v>
      </c>
      <c r="J332" s="121">
        <v>120083</v>
      </c>
    </row>
    <row r="333" spans="1:10" ht="33" customHeight="1" x14ac:dyDescent="0.2">
      <c r="A333" s="23">
        <v>2014</v>
      </c>
      <c r="B333" s="23" t="s">
        <v>50</v>
      </c>
      <c r="C333" s="23" t="s">
        <v>4</v>
      </c>
      <c r="D333" s="23" t="s">
        <v>13</v>
      </c>
      <c r="E333" s="4" t="s">
        <v>16</v>
      </c>
      <c r="F333" s="13" t="s">
        <v>487</v>
      </c>
      <c r="G333" s="23">
        <v>6037974</v>
      </c>
      <c r="H333" s="25" t="s">
        <v>511</v>
      </c>
      <c r="I333" s="25" t="s">
        <v>1025</v>
      </c>
      <c r="J333" s="11">
        <v>44108</v>
      </c>
    </row>
    <row r="334" spans="1:10" ht="33" customHeight="1" x14ac:dyDescent="0.2">
      <c r="A334" s="23">
        <v>2014</v>
      </c>
      <c r="B334" s="23" t="s">
        <v>50</v>
      </c>
      <c r="C334" s="23" t="s">
        <v>49</v>
      </c>
      <c r="D334" s="23" t="s">
        <v>13</v>
      </c>
      <c r="E334" s="4" t="s">
        <v>24</v>
      </c>
      <c r="F334" s="126" t="s">
        <v>975</v>
      </c>
      <c r="G334" s="4" t="s">
        <v>976</v>
      </c>
      <c r="H334" s="4" t="s">
        <v>62</v>
      </c>
      <c r="I334" s="4" t="s">
        <v>1041</v>
      </c>
      <c r="J334" s="11">
        <v>6198.4</v>
      </c>
    </row>
    <row r="335" spans="1:10" ht="33" customHeight="1" x14ac:dyDescent="0.2">
      <c r="A335" s="23">
        <v>2014</v>
      </c>
      <c r="B335" s="23" t="s">
        <v>50</v>
      </c>
      <c r="C335" s="23" t="s">
        <v>4</v>
      </c>
      <c r="D335" s="23" t="s">
        <v>13</v>
      </c>
      <c r="E335" s="25" t="s">
        <v>38</v>
      </c>
      <c r="F335" s="27" t="s">
        <v>960</v>
      </c>
      <c r="G335" s="30">
        <v>3507596</v>
      </c>
      <c r="H335" s="25" t="s">
        <v>35</v>
      </c>
      <c r="I335" s="25" t="s">
        <v>1023</v>
      </c>
      <c r="J335" s="121">
        <v>6277</v>
      </c>
    </row>
    <row r="336" spans="1:10" ht="33" customHeight="1" x14ac:dyDescent="0.2">
      <c r="A336" s="4">
        <v>2014</v>
      </c>
      <c r="B336" s="4" t="s">
        <v>897</v>
      </c>
      <c r="C336" s="23" t="s">
        <v>3</v>
      </c>
      <c r="D336" s="23" t="s">
        <v>0</v>
      </c>
      <c r="E336" s="4" t="s">
        <v>75</v>
      </c>
      <c r="F336" s="126" t="s">
        <v>834</v>
      </c>
      <c r="G336" s="4">
        <v>47018088</v>
      </c>
      <c r="H336" s="128" t="s">
        <v>576</v>
      </c>
      <c r="I336" s="43" t="s">
        <v>886</v>
      </c>
      <c r="J336" s="53">
        <v>27895</v>
      </c>
    </row>
    <row r="337" spans="1:10" ht="33" customHeight="1" x14ac:dyDescent="0.2">
      <c r="A337" s="4">
        <v>2014</v>
      </c>
      <c r="B337" s="4" t="s">
        <v>48</v>
      </c>
      <c r="C337" s="4" t="s">
        <v>49</v>
      </c>
      <c r="D337" s="4" t="s">
        <v>13</v>
      </c>
      <c r="E337" s="4" t="s">
        <v>33</v>
      </c>
      <c r="F337" s="4" t="s">
        <v>11</v>
      </c>
      <c r="G337" s="4" t="s">
        <v>59</v>
      </c>
      <c r="H337" s="4" t="s">
        <v>820</v>
      </c>
      <c r="I337" s="4" t="s">
        <v>881</v>
      </c>
      <c r="J337" s="11">
        <v>1485</v>
      </c>
    </row>
    <row r="338" spans="1:10" ht="33" customHeight="1" x14ac:dyDescent="0.2">
      <c r="A338" s="23">
        <v>2014</v>
      </c>
      <c r="B338" s="23" t="s">
        <v>50</v>
      </c>
      <c r="C338" s="23" t="s">
        <v>49</v>
      </c>
      <c r="D338" s="23" t="s">
        <v>13</v>
      </c>
      <c r="E338" s="4" t="s">
        <v>33</v>
      </c>
      <c r="F338" s="24" t="s">
        <v>11</v>
      </c>
      <c r="G338" s="4" t="s">
        <v>59</v>
      </c>
      <c r="H338" s="4" t="s">
        <v>113</v>
      </c>
      <c r="I338" s="4" t="s">
        <v>1043</v>
      </c>
      <c r="J338" s="11">
        <v>13372</v>
      </c>
    </row>
    <row r="339" spans="1:10" ht="33" customHeight="1" x14ac:dyDescent="0.2">
      <c r="A339" s="4">
        <v>2014</v>
      </c>
      <c r="B339" s="4" t="s">
        <v>897</v>
      </c>
      <c r="C339" s="23" t="s">
        <v>45</v>
      </c>
      <c r="D339" s="23" t="s">
        <v>0</v>
      </c>
      <c r="E339" s="25" t="s">
        <v>92</v>
      </c>
      <c r="F339" s="60" t="s">
        <v>592</v>
      </c>
      <c r="G339" s="129">
        <v>6038090</v>
      </c>
      <c r="H339" s="130" t="s">
        <v>63</v>
      </c>
      <c r="I339" s="130" t="s">
        <v>938</v>
      </c>
      <c r="J339" s="11">
        <v>162791</v>
      </c>
    </row>
    <row r="340" spans="1:10" ht="33" customHeight="1" x14ac:dyDescent="0.2">
      <c r="A340" s="23">
        <v>2014</v>
      </c>
      <c r="B340" s="23" t="s">
        <v>50</v>
      </c>
      <c r="C340" s="23" t="s">
        <v>49</v>
      </c>
      <c r="D340" s="23" t="s">
        <v>51</v>
      </c>
      <c r="E340" s="4" t="s">
        <v>19</v>
      </c>
      <c r="F340" s="110" t="s">
        <v>999</v>
      </c>
      <c r="G340" s="4" t="s">
        <v>1000</v>
      </c>
      <c r="H340" s="4" t="s">
        <v>63</v>
      </c>
      <c r="I340" s="4" t="s">
        <v>1063</v>
      </c>
      <c r="J340" s="11">
        <v>67327</v>
      </c>
    </row>
    <row r="341" spans="1:10" ht="33" customHeight="1" x14ac:dyDescent="0.2">
      <c r="A341" s="23">
        <v>2014</v>
      </c>
      <c r="B341" s="23" t="s">
        <v>50</v>
      </c>
      <c r="C341" s="23" t="s">
        <v>49</v>
      </c>
      <c r="D341" s="23" t="s">
        <v>51</v>
      </c>
      <c r="E341" s="4" t="s">
        <v>19</v>
      </c>
      <c r="F341" s="110" t="s">
        <v>999</v>
      </c>
      <c r="G341" s="4" t="s">
        <v>1000</v>
      </c>
      <c r="H341" s="4" t="s">
        <v>63</v>
      </c>
      <c r="I341" s="4" t="s">
        <v>1064</v>
      </c>
      <c r="J341" s="11">
        <v>12673</v>
      </c>
    </row>
    <row r="342" spans="1:10" ht="33" customHeight="1" x14ac:dyDescent="0.2">
      <c r="A342" s="4">
        <v>2014</v>
      </c>
      <c r="B342" s="4" t="s">
        <v>48</v>
      </c>
      <c r="C342" s="4" t="s">
        <v>49</v>
      </c>
      <c r="D342" s="23" t="s">
        <v>51</v>
      </c>
      <c r="E342" s="4" t="s">
        <v>19</v>
      </c>
      <c r="F342" s="29" t="s">
        <v>827</v>
      </c>
      <c r="G342" s="4">
        <v>128967</v>
      </c>
      <c r="H342" s="4" t="s">
        <v>828</v>
      </c>
      <c r="I342" s="4" t="s">
        <v>917</v>
      </c>
      <c r="J342" s="11">
        <v>13051</v>
      </c>
    </row>
    <row r="343" spans="1:10" ht="33" customHeight="1" x14ac:dyDescent="0.2">
      <c r="A343" s="4">
        <v>2014</v>
      </c>
      <c r="B343" s="4" t="s">
        <v>48</v>
      </c>
      <c r="C343" s="4" t="s">
        <v>4</v>
      </c>
      <c r="D343" s="4" t="s">
        <v>13</v>
      </c>
      <c r="E343" s="4" t="s">
        <v>38</v>
      </c>
      <c r="F343" s="33" t="s">
        <v>538</v>
      </c>
      <c r="G343" s="4">
        <v>6037762</v>
      </c>
      <c r="H343" s="4" t="s">
        <v>541</v>
      </c>
      <c r="I343" s="4" t="s">
        <v>878</v>
      </c>
      <c r="J343" s="120">
        <v>88006</v>
      </c>
    </row>
    <row r="344" spans="1:10" ht="33" customHeight="1" x14ac:dyDescent="0.2">
      <c r="A344" s="23">
        <v>2014</v>
      </c>
      <c r="B344" s="23" t="s">
        <v>50</v>
      </c>
      <c r="C344" s="23" t="s">
        <v>4</v>
      </c>
      <c r="D344" s="23" t="s">
        <v>13</v>
      </c>
      <c r="E344" s="25" t="s">
        <v>38</v>
      </c>
      <c r="F344" s="27" t="s">
        <v>958</v>
      </c>
      <c r="G344" s="30">
        <v>6040101</v>
      </c>
      <c r="H344" s="25" t="s">
        <v>541</v>
      </c>
      <c r="I344" s="25" t="s">
        <v>1019</v>
      </c>
      <c r="J344" s="121">
        <v>22585</v>
      </c>
    </row>
    <row r="345" spans="1:10" ht="33" customHeight="1" x14ac:dyDescent="0.2">
      <c r="A345" s="23">
        <v>2014</v>
      </c>
      <c r="B345" s="23" t="s">
        <v>50</v>
      </c>
      <c r="C345" s="23" t="s">
        <v>8</v>
      </c>
      <c r="D345" s="23" t="s">
        <v>13</v>
      </c>
      <c r="E345" s="4" t="s">
        <v>722</v>
      </c>
      <c r="F345" s="13" t="s">
        <v>968</v>
      </c>
      <c r="G345" s="13">
        <v>6038935</v>
      </c>
      <c r="H345" s="4" t="s">
        <v>1074</v>
      </c>
      <c r="I345" s="4" t="s">
        <v>1034</v>
      </c>
      <c r="J345" s="11">
        <v>50236</v>
      </c>
    </row>
    <row r="346" spans="1:10" ht="33" customHeight="1" x14ac:dyDescent="0.2">
      <c r="A346" s="23">
        <v>2014</v>
      </c>
      <c r="B346" s="23" t="s">
        <v>50</v>
      </c>
      <c r="C346" s="23" t="s">
        <v>4</v>
      </c>
      <c r="D346" s="23" t="s">
        <v>13</v>
      </c>
      <c r="E346" s="25" t="s">
        <v>38</v>
      </c>
      <c r="F346" s="27" t="s">
        <v>961</v>
      </c>
      <c r="G346" s="30">
        <v>6039260</v>
      </c>
      <c r="H346" s="25" t="s">
        <v>168</v>
      </c>
      <c r="I346" s="25" t="s">
        <v>1026</v>
      </c>
      <c r="J346" s="121">
        <v>203282</v>
      </c>
    </row>
    <row r="347" spans="1:10" ht="33" customHeight="1" x14ac:dyDescent="0.2">
      <c r="A347" s="4">
        <v>2014</v>
      </c>
      <c r="B347" s="4" t="s">
        <v>48</v>
      </c>
      <c r="C347" s="4" t="s">
        <v>4</v>
      </c>
      <c r="D347" s="4" t="s">
        <v>13</v>
      </c>
      <c r="E347" s="4" t="s">
        <v>38</v>
      </c>
      <c r="F347" s="33" t="s">
        <v>812</v>
      </c>
      <c r="G347" s="4" t="s">
        <v>813</v>
      </c>
      <c r="H347" s="4" t="s">
        <v>42</v>
      </c>
      <c r="I347" s="4" t="s">
        <v>913</v>
      </c>
      <c r="J347" s="120">
        <v>9600</v>
      </c>
    </row>
    <row r="348" spans="1:10" ht="33" customHeight="1" x14ac:dyDescent="0.2">
      <c r="A348" s="23">
        <v>2014</v>
      </c>
      <c r="B348" s="23" t="s">
        <v>50</v>
      </c>
      <c r="C348" s="23" t="s">
        <v>4</v>
      </c>
      <c r="D348" s="23" t="s">
        <v>13</v>
      </c>
      <c r="E348" s="25" t="s">
        <v>38</v>
      </c>
      <c r="F348" s="27" t="s">
        <v>952</v>
      </c>
      <c r="G348" s="30">
        <v>6039944</v>
      </c>
      <c r="H348" s="25" t="s">
        <v>42</v>
      </c>
      <c r="I348" s="25" t="s">
        <v>1016</v>
      </c>
      <c r="J348" s="121">
        <v>29631</v>
      </c>
    </row>
    <row r="349" spans="1:10" ht="33" customHeight="1" x14ac:dyDescent="0.2">
      <c r="A349" s="23">
        <v>2014</v>
      </c>
      <c r="B349" s="23" t="s">
        <v>50</v>
      </c>
      <c r="C349" s="23" t="s">
        <v>4</v>
      </c>
      <c r="D349" s="23" t="s">
        <v>13</v>
      </c>
      <c r="E349" s="4" t="s">
        <v>963</v>
      </c>
      <c r="F349" s="29" t="s">
        <v>714</v>
      </c>
      <c r="G349" s="29">
        <v>6038077</v>
      </c>
      <c r="H349" s="25" t="s">
        <v>42</v>
      </c>
      <c r="I349" s="25" t="s">
        <v>1030</v>
      </c>
      <c r="J349" s="11">
        <v>215508</v>
      </c>
    </row>
    <row r="350" spans="1:10" ht="33" customHeight="1" x14ac:dyDescent="0.2">
      <c r="A350" s="23">
        <v>2014</v>
      </c>
      <c r="B350" s="23" t="s">
        <v>50</v>
      </c>
      <c r="C350" s="23" t="s">
        <v>4</v>
      </c>
      <c r="D350" s="23" t="s">
        <v>13</v>
      </c>
      <c r="E350" s="25" t="s">
        <v>38</v>
      </c>
      <c r="F350" s="27" t="s">
        <v>706</v>
      </c>
      <c r="G350" s="4">
        <v>6037952</v>
      </c>
      <c r="H350" s="25" t="s">
        <v>64</v>
      </c>
      <c r="I350" s="25" t="s">
        <v>1017</v>
      </c>
      <c r="J350" s="121">
        <v>64017</v>
      </c>
    </row>
    <row r="351" spans="1:10" ht="33" customHeight="1" x14ac:dyDescent="0.2">
      <c r="A351" s="23">
        <v>2014</v>
      </c>
      <c r="B351" s="23" t="s">
        <v>50</v>
      </c>
      <c r="C351" s="23" t="s">
        <v>4</v>
      </c>
      <c r="D351" s="23" t="s">
        <v>13</v>
      </c>
      <c r="E351" s="25" t="s">
        <v>38</v>
      </c>
      <c r="F351" s="27" t="s">
        <v>842</v>
      </c>
      <c r="G351" s="30">
        <v>3511114</v>
      </c>
      <c r="H351" s="25" t="s">
        <v>671</v>
      </c>
      <c r="I351" s="25" t="s">
        <v>1010</v>
      </c>
      <c r="J351" s="121">
        <v>14104</v>
      </c>
    </row>
    <row r="352" spans="1:10" ht="33" customHeight="1" x14ac:dyDescent="0.2">
      <c r="A352" s="23">
        <v>2014</v>
      </c>
      <c r="B352" s="23" t="s">
        <v>50</v>
      </c>
      <c r="C352" s="23" t="s">
        <v>4</v>
      </c>
      <c r="D352" s="23" t="s">
        <v>13</v>
      </c>
      <c r="E352" s="25" t="s">
        <v>38</v>
      </c>
      <c r="F352" s="27" t="s">
        <v>947</v>
      </c>
      <c r="G352" s="30">
        <v>6038962</v>
      </c>
      <c r="H352" s="25" t="s">
        <v>948</v>
      </c>
      <c r="I352" s="25" t="s">
        <v>1011</v>
      </c>
      <c r="J352" s="121">
        <v>67111</v>
      </c>
    </row>
    <row r="353" spans="1:10" ht="33" customHeight="1" x14ac:dyDescent="0.2">
      <c r="A353" s="23">
        <v>2014</v>
      </c>
      <c r="B353" s="4" t="s">
        <v>829</v>
      </c>
      <c r="C353" s="23" t="s">
        <v>49</v>
      </c>
      <c r="D353" s="23" t="s">
        <v>53</v>
      </c>
      <c r="E353" s="4" t="s">
        <v>33</v>
      </c>
      <c r="F353" s="4" t="s">
        <v>11</v>
      </c>
      <c r="G353" s="23" t="s">
        <v>59</v>
      </c>
      <c r="H353" s="4" t="s">
        <v>1070</v>
      </c>
      <c r="I353" s="4" t="s">
        <v>921</v>
      </c>
      <c r="J353" s="11">
        <v>1740</v>
      </c>
    </row>
    <row r="354" spans="1:10" ht="33" customHeight="1" x14ac:dyDescent="0.2">
      <c r="A354" s="23">
        <v>2014</v>
      </c>
      <c r="B354" s="23" t="s">
        <v>50</v>
      </c>
      <c r="C354" s="23" t="s">
        <v>4</v>
      </c>
      <c r="D354" s="23" t="s">
        <v>13</v>
      </c>
      <c r="E354" s="4" t="s">
        <v>965</v>
      </c>
      <c r="F354" s="13" t="s">
        <v>966</v>
      </c>
      <c r="G354" s="4" t="s">
        <v>967</v>
      </c>
      <c r="H354" s="25" t="s">
        <v>228</v>
      </c>
      <c r="I354" s="25" t="s">
        <v>1032</v>
      </c>
      <c r="J354" s="11">
        <v>270163</v>
      </c>
    </row>
    <row r="355" spans="1:10" ht="33" customHeight="1" x14ac:dyDescent="0.2">
      <c r="A355" s="23">
        <v>2014</v>
      </c>
      <c r="B355" s="23" t="s">
        <v>50</v>
      </c>
      <c r="C355" s="23" t="s">
        <v>4</v>
      </c>
      <c r="D355" s="23" t="s">
        <v>0</v>
      </c>
      <c r="E355" s="4" t="s">
        <v>963</v>
      </c>
      <c r="F355" s="33" t="s">
        <v>1003</v>
      </c>
      <c r="G355" s="4">
        <v>47018130</v>
      </c>
      <c r="H355" s="4" t="s">
        <v>228</v>
      </c>
      <c r="I355" s="4" t="s">
        <v>1067</v>
      </c>
      <c r="J355" s="11">
        <v>554997</v>
      </c>
    </row>
    <row r="356" spans="1:10" ht="33" customHeight="1" x14ac:dyDescent="0.2">
      <c r="A356" s="23">
        <v>2014</v>
      </c>
      <c r="B356" s="23" t="s">
        <v>50</v>
      </c>
      <c r="C356" s="23" t="s">
        <v>4</v>
      </c>
      <c r="D356" s="23" t="s">
        <v>0</v>
      </c>
      <c r="E356" s="4" t="s">
        <v>965</v>
      </c>
      <c r="F356" s="33" t="s">
        <v>592</v>
      </c>
      <c r="G356" s="4">
        <v>6038092</v>
      </c>
      <c r="H356" s="4" t="s">
        <v>228</v>
      </c>
      <c r="I356" s="4" t="s">
        <v>1004</v>
      </c>
      <c r="J356" s="11">
        <v>139705</v>
      </c>
    </row>
    <row r="357" spans="1:10" ht="33" customHeight="1" x14ac:dyDescent="0.2">
      <c r="A357" s="4">
        <v>2014</v>
      </c>
      <c r="B357" s="4" t="s">
        <v>897</v>
      </c>
      <c r="C357" s="23" t="s">
        <v>3</v>
      </c>
      <c r="D357" s="23" t="s">
        <v>0</v>
      </c>
      <c r="E357" s="4" t="s">
        <v>14</v>
      </c>
      <c r="F357" s="29" t="s">
        <v>899</v>
      </c>
      <c r="G357" s="4">
        <v>3515423</v>
      </c>
      <c r="H357" s="4" t="s">
        <v>573</v>
      </c>
      <c r="I357" s="4" t="s">
        <v>932</v>
      </c>
      <c r="J357" s="11">
        <v>26919</v>
      </c>
    </row>
    <row r="358" spans="1:10" ht="33" customHeight="1" x14ac:dyDescent="0.2">
      <c r="A358" s="23">
        <v>2014</v>
      </c>
      <c r="B358" s="23" t="s">
        <v>50</v>
      </c>
      <c r="C358" s="23" t="s">
        <v>8</v>
      </c>
      <c r="D358" s="23" t="s">
        <v>13</v>
      </c>
      <c r="E358" s="4" t="s">
        <v>12</v>
      </c>
      <c r="F358" s="13" t="s">
        <v>232</v>
      </c>
      <c r="G358" s="13">
        <v>6035032</v>
      </c>
      <c r="H358" s="4" t="s">
        <v>66</v>
      </c>
      <c r="I358" s="4" t="s">
        <v>1033</v>
      </c>
      <c r="J358" s="11">
        <v>18308</v>
      </c>
    </row>
    <row r="359" spans="1:10" ht="33" customHeight="1" x14ac:dyDescent="0.2">
      <c r="A359" s="23">
        <v>2014</v>
      </c>
      <c r="B359" s="4" t="s">
        <v>829</v>
      </c>
      <c r="C359" s="23" t="s">
        <v>49</v>
      </c>
      <c r="D359" s="23" t="s">
        <v>53</v>
      </c>
      <c r="E359" s="4" t="s">
        <v>56</v>
      </c>
      <c r="F359" s="13" t="s">
        <v>873</v>
      </c>
      <c r="G359" s="4">
        <v>8732622</v>
      </c>
      <c r="H359" s="4" t="s">
        <v>122</v>
      </c>
      <c r="I359" s="4" t="s">
        <v>929</v>
      </c>
      <c r="J359" s="11">
        <v>10217</v>
      </c>
    </row>
    <row r="360" spans="1:10" ht="33" customHeight="1" x14ac:dyDescent="0.2">
      <c r="A360" s="23">
        <v>2014</v>
      </c>
      <c r="B360" s="4" t="s">
        <v>829</v>
      </c>
      <c r="C360" s="23" t="s">
        <v>49</v>
      </c>
      <c r="D360" s="23" t="s">
        <v>53</v>
      </c>
      <c r="E360" s="4" t="s">
        <v>33</v>
      </c>
      <c r="F360" s="4" t="s">
        <v>11</v>
      </c>
      <c r="G360" s="23" t="s">
        <v>59</v>
      </c>
      <c r="H360" s="4" t="s">
        <v>122</v>
      </c>
      <c r="I360" s="4" t="s">
        <v>894</v>
      </c>
      <c r="J360" s="11">
        <v>3393</v>
      </c>
    </row>
    <row r="361" spans="1:10" ht="33" customHeight="1" x14ac:dyDescent="0.2">
      <c r="A361" s="23">
        <v>2014</v>
      </c>
      <c r="B361" s="4" t="s">
        <v>829</v>
      </c>
      <c r="C361" s="23" t="s">
        <v>49</v>
      </c>
      <c r="D361" s="23" t="s">
        <v>53</v>
      </c>
      <c r="E361" s="4" t="s">
        <v>33</v>
      </c>
      <c r="F361" s="4" t="s">
        <v>11</v>
      </c>
      <c r="G361" s="23" t="s">
        <v>59</v>
      </c>
      <c r="H361" s="4" t="s">
        <v>122</v>
      </c>
      <c r="I361" s="4" t="s">
        <v>922</v>
      </c>
      <c r="J361" s="11">
        <v>720</v>
      </c>
    </row>
    <row r="362" spans="1:10" ht="33" customHeight="1" x14ac:dyDescent="0.2">
      <c r="A362" s="23">
        <v>2014</v>
      </c>
      <c r="B362" s="23" t="s">
        <v>50</v>
      </c>
      <c r="C362" s="23" t="s">
        <v>49</v>
      </c>
      <c r="D362" s="23" t="s">
        <v>13</v>
      </c>
      <c r="E362" s="4" t="s">
        <v>33</v>
      </c>
      <c r="F362" s="24" t="s">
        <v>11</v>
      </c>
      <c r="G362" s="4" t="s">
        <v>59</v>
      </c>
      <c r="H362" s="4" t="s">
        <v>979</v>
      </c>
      <c r="I362" s="4" t="s">
        <v>1044</v>
      </c>
      <c r="J362" s="11">
        <v>7835</v>
      </c>
    </row>
    <row r="363" spans="1:10" ht="33" customHeight="1" x14ac:dyDescent="0.2">
      <c r="A363" s="23">
        <v>2014</v>
      </c>
      <c r="B363" s="23" t="s">
        <v>50</v>
      </c>
      <c r="C363" s="23" t="s">
        <v>4</v>
      </c>
      <c r="D363" s="23" t="s">
        <v>13</v>
      </c>
      <c r="E363" s="25" t="s">
        <v>38</v>
      </c>
      <c r="F363" s="27" t="s">
        <v>962</v>
      </c>
      <c r="G363" s="30">
        <v>6039239</v>
      </c>
      <c r="H363" s="25" t="s">
        <v>1</v>
      </c>
      <c r="I363" s="25" t="s">
        <v>1028</v>
      </c>
      <c r="J363" s="121">
        <v>73152</v>
      </c>
    </row>
    <row r="364" spans="1:10" ht="33" customHeight="1" x14ac:dyDescent="0.2">
      <c r="A364" s="23">
        <v>2014</v>
      </c>
      <c r="B364" s="23" t="s">
        <v>50</v>
      </c>
      <c r="C364" s="23" t="s">
        <v>49</v>
      </c>
      <c r="D364" s="23" t="s">
        <v>51</v>
      </c>
      <c r="E364" s="4" t="s">
        <v>19</v>
      </c>
      <c r="F364" s="110" t="s">
        <v>997</v>
      </c>
      <c r="G364" s="4" t="s">
        <v>998</v>
      </c>
      <c r="H364" s="4" t="s">
        <v>1</v>
      </c>
      <c r="I364" s="4" t="s">
        <v>1062</v>
      </c>
      <c r="J364" s="11">
        <v>95860</v>
      </c>
    </row>
    <row r="365" spans="1:10" ht="33" customHeight="1" x14ac:dyDescent="0.2">
      <c r="A365" s="23">
        <v>2014</v>
      </c>
      <c r="B365" s="23" t="s">
        <v>50</v>
      </c>
      <c r="C365" s="23" t="s">
        <v>8</v>
      </c>
      <c r="D365" s="23" t="s">
        <v>51</v>
      </c>
      <c r="E365" s="4" t="s">
        <v>60</v>
      </c>
      <c r="F365" s="13" t="s">
        <v>260</v>
      </c>
      <c r="G365" s="4">
        <v>6034913</v>
      </c>
      <c r="H365" s="4" t="s">
        <v>67</v>
      </c>
      <c r="I365" s="4" t="s">
        <v>1055</v>
      </c>
      <c r="J365" s="11">
        <v>64739</v>
      </c>
    </row>
    <row r="366" spans="1:10" ht="33" customHeight="1" x14ac:dyDescent="0.2">
      <c r="A366" s="23">
        <v>2014</v>
      </c>
      <c r="B366" s="23" t="s">
        <v>50</v>
      </c>
      <c r="C366" s="23" t="s">
        <v>49</v>
      </c>
      <c r="D366" s="23" t="s">
        <v>51</v>
      </c>
      <c r="E366" s="4" t="s">
        <v>19</v>
      </c>
      <c r="F366" s="110" t="s">
        <v>994</v>
      </c>
      <c r="G366" s="4" t="s">
        <v>995</v>
      </c>
      <c r="H366" s="4" t="s">
        <v>996</v>
      </c>
      <c r="I366" s="4" t="s">
        <v>1061</v>
      </c>
      <c r="J366" s="11">
        <v>171353</v>
      </c>
    </row>
    <row r="367" spans="1:10" ht="33" customHeight="1" x14ac:dyDescent="0.2">
      <c r="A367" s="4">
        <v>2014</v>
      </c>
      <c r="B367" s="4" t="s">
        <v>897</v>
      </c>
      <c r="C367" s="23" t="s">
        <v>8</v>
      </c>
      <c r="D367" s="23" t="s">
        <v>0</v>
      </c>
      <c r="E367" s="25" t="s">
        <v>722</v>
      </c>
      <c r="F367" s="60" t="s">
        <v>837</v>
      </c>
      <c r="G367" s="25" t="s">
        <v>838</v>
      </c>
      <c r="H367" s="25" t="s">
        <v>173</v>
      </c>
      <c r="I367" s="25" t="s">
        <v>887</v>
      </c>
      <c r="J367" s="62">
        <v>7258</v>
      </c>
    </row>
    <row r="368" spans="1:10" ht="33" customHeight="1" x14ac:dyDescent="0.2">
      <c r="A368" s="4">
        <v>2014</v>
      </c>
      <c r="B368" s="4" t="s">
        <v>897</v>
      </c>
      <c r="C368" s="23" t="s">
        <v>3</v>
      </c>
      <c r="D368" s="23" t="s">
        <v>0</v>
      </c>
      <c r="E368" s="4" t="s">
        <v>559</v>
      </c>
      <c r="F368" s="33" t="s">
        <v>898</v>
      </c>
      <c r="G368" s="4">
        <v>6040397</v>
      </c>
      <c r="H368" s="4" t="s">
        <v>561</v>
      </c>
      <c r="I368" s="4" t="s">
        <v>930</v>
      </c>
      <c r="J368" s="11">
        <v>33978</v>
      </c>
    </row>
    <row r="369" spans="1:10" ht="33" customHeight="1" x14ac:dyDescent="0.2">
      <c r="A369" s="23">
        <v>2014</v>
      </c>
      <c r="B369" s="23" t="s">
        <v>50</v>
      </c>
      <c r="C369" s="23" t="s">
        <v>49</v>
      </c>
      <c r="D369" s="23" t="s">
        <v>13</v>
      </c>
      <c r="E369" s="4" t="s">
        <v>24</v>
      </c>
      <c r="F369" s="126" t="s">
        <v>734</v>
      </c>
      <c r="G369" s="4" t="s">
        <v>735</v>
      </c>
      <c r="H369" s="4" t="s">
        <v>736</v>
      </c>
      <c r="I369" s="4" t="s">
        <v>1039</v>
      </c>
      <c r="J369" s="11">
        <v>5784</v>
      </c>
    </row>
    <row r="370" spans="1:10" ht="33" customHeight="1" x14ac:dyDescent="0.2">
      <c r="A370" s="23">
        <v>2014</v>
      </c>
      <c r="B370" s="23" t="s">
        <v>50</v>
      </c>
      <c r="C370" s="23" t="s">
        <v>49</v>
      </c>
      <c r="D370" s="23" t="s">
        <v>13</v>
      </c>
      <c r="E370" s="4" t="s">
        <v>24</v>
      </c>
      <c r="F370" s="126" t="s">
        <v>738</v>
      </c>
      <c r="G370" s="4" t="s">
        <v>974</v>
      </c>
      <c r="H370" s="4" t="s">
        <v>736</v>
      </c>
      <c r="I370" s="4" t="s">
        <v>1040</v>
      </c>
      <c r="J370" s="11">
        <v>4745</v>
      </c>
    </row>
    <row r="371" spans="1:10" ht="33" customHeight="1" x14ac:dyDescent="0.2">
      <c r="A371" s="4">
        <v>2014</v>
      </c>
      <c r="B371" s="4" t="s">
        <v>48</v>
      </c>
      <c r="C371" s="4" t="s">
        <v>4</v>
      </c>
      <c r="D371" s="4" t="s">
        <v>13</v>
      </c>
      <c r="E371" s="4" t="s">
        <v>38</v>
      </c>
      <c r="F371" s="33" t="s">
        <v>806</v>
      </c>
      <c r="G371" s="4" t="s">
        <v>807</v>
      </c>
      <c r="H371" s="4" t="s">
        <v>808</v>
      </c>
      <c r="I371" s="30" t="s">
        <v>875</v>
      </c>
      <c r="J371" s="120">
        <v>17236</v>
      </c>
    </row>
    <row r="372" spans="1:10" ht="33" customHeight="1" x14ac:dyDescent="0.2">
      <c r="A372" s="4">
        <v>2014</v>
      </c>
      <c r="B372" s="4" t="s">
        <v>48</v>
      </c>
      <c r="C372" s="4" t="s">
        <v>4</v>
      </c>
      <c r="D372" s="4" t="s">
        <v>13</v>
      </c>
      <c r="E372" s="4" t="s">
        <v>38</v>
      </c>
      <c r="F372" s="33" t="s">
        <v>809</v>
      </c>
      <c r="G372" s="4">
        <v>3512674</v>
      </c>
      <c r="H372" s="4" t="s">
        <v>808</v>
      </c>
      <c r="I372" s="4" t="s">
        <v>910</v>
      </c>
      <c r="J372" s="120">
        <v>7653</v>
      </c>
    </row>
    <row r="373" spans="1:10" ht="33" customHeight="1" x14ac:dyDescent="0.2">
      <c r="A373" s="23">
        <v>2014</v>
      </c>
      <c r="B373" s="4" t="s">
        <v>829</v>
      </c>
      <c r="C373" s="23" t="s">
        <v>49</v>
      </c>
      <c r="D373" s="23" t="s">
        <v>53</v>
      </c>
      <c r="E373" s="4" t="s">
        <v>821</v>
      </c>
      <c r="F373" s="13" t="s">
        <v>865</v>
      </c>
      <c r="G373" s="4">
        <v>3514182</v>
      </c>
      <c r="H373" s="4" t="s">
        <v>638</v>
      </c>
      <c r="I373" s="4" t="s">
        <v>924</v>
      </c>
      <c r="J373" s="11">
        <v>1570</v>
      </c>
    </row>
    <row r="374" spans="1:10" ht="33" customHeight="1" x14ac:dyDescent="0.2">
      <c r="A374" s="23">
        <v>2014</v>
      </c>
      <c r="B374" s="4" t="s">
        <v>829</v>
      </c>
      <c r="C374" s="23" t="s">
        <v>49</v>
      </c>
      <c r="D374" s="23" t="s">
        <v>53</v>
      </c>
      <c r="E374" s="4" t="s">
        <v>821</v>
      </c>
      <c r="F374" s="4" t="s">
        <v>11</v>
      </c>
      <c r="G374" s="4" t="s">
        <v>142</v>
      </c>
      <c r="H374" s="4" t="s">
        <v>638</v>
      </c>
      <c r="I374" s="4" t="s">
        <v>895</v>
      </c>
      <c r="J374" s="11">
        <v>20814</v>
      </c>
    </row>
    <row r="375" spans="1:10" ht="33" customHeight="1" x14ac:dyDescent="0.2">
      <c r="A375" s="23">
        <v>2014</v>
      </c>
      <c r="B375" s="4" t="s">
        <v>829</v>
      </c>
      <c r="C375" s="23" t="s">
        <v>49</v>
      </c>
      <c r="D375" s="23" t="s">
        <v>53</v>
      </c>
      <c r="E375" s="4" t="s">
        <v>821</v>
      </c>
      <c r="F375" s="13" t="s">
        <v>867</v>
      </c>
      <c r="G375" s="4" t="s">
        <v>868</v>
      </c>
      <c r="H375" s="4" t="s">
        <v>638</v>
      </c>
      <c r="I375" s="4" t="s">
        <v>926</v>
      </c>
      <c r="J375" s="11">
        <v>1531</v>
      </c>
    </row>
    <row r="376" spans="1:10" ht="33" customHeight="1" x14ac:dyDescent="0.2">
      <c r="A376" s="23">
        <v>2014</v>
      </c>
      <c r="B376" s="23" t="s">
        <v>50</v>
      </c>
      <c r="C376" s="23" t="s">
        <v>8</v>
      </c>
      <c r="D376" s="23" t="s">
        <v>13</v>
      </c>
      <c r="E376" s="4" t="s">
        <v>722</v>
      </c>
      <c r="F376" s="13" t="s">
        <v>969</v>
      </c>
      <c r="G376" s="13" t="s">
        <v>970</v>
      </c>
      <c r="H376" s="4" t="s">
        <v>971</v>
      </c>
      <c r="I376" s="4" t="s">
        <v>1035</v>
      </c>
      <c r="J376" s="11">
        <f>10074+8141</f>
        <v>18215</v>
      </c>
    </row>
    <row r="377" spans="1:10" ht="33" customHeight="1" x14ac:dyDescent="0.2">
      <c r="A377" s="23">
        <v>2014</v>
      </c>
      <c r="B377" s="4" t="s">
        <v>829</v>
      </c>
      <c r="C377" s="23" t="s">
        <v>8</v>
      </c>
      <c r="D377" s="23" t="s">
        <v>53</v>
      </c>
      <c r="E377" s="4" t="s">
        <v>69</v>
      </c>
      <c r="F377" s="29" t="s">
        <v>854</v>
      </c>
      <c r="G377" s="4" t="s">
        <v>142</v>
      </c>
      <c r="H377" s="4" t="s">
        <v>855</v>
      </c>
      <c r="I377" s="4" t="s">
        <v>918</v>
      </c>
      <c r="J377" s="11">
        <v>2001</v>
      </c>
    </row>
    <row r="378" spans="1:10" ht="33" customHeight="1" x14ac:dyDescent="0.2">
      <c r="A378" s="4">
        <v>2014</v>
      </c>
      <c r="B378" s="4" t="s">
        <v>897</v>
      </c>
      <c r="C378" s="23" t="s">
        <v>49</v>
      </c>
      <c r="D378" s="23" t="s">
        <v>0</v>
      </c>
      <c r="E378" s="4" t="s">
        <v>56</v>
      </c>
      <c r="F378" s="126" t="s">
        <v>851</v>
      </c>
      <c r="G378" s="4">
        <v>6039411</v>
      </c>
      <c r="H378" s="4" t="s">
        <v>103</v>
      </c>
      <c r="I378" s="4" t="s">
        <v>942</v>
      </c>
      <c r="J378" s="11">
        <v>190037</v>
      </c>
    </row>
    <row r="379" spans="1:10" ht="33" customHeight="1" x14ac:dyDescent="0.2">
      <c r="A379" s="23">
        <v>2014</v>
      </c>
      <c r="B379" s="23" t="s">
        <v>50</v>
      </c>
      <c r="C379" s="23" t="s">
        <v>49</v>
      </c>
      <c r="D379" s="23" t="s">
        <v>13</v>
      </c>
      <c r="E379" s="4" t="s">
        <v>33</v>
      </c>
      <c r="F379" s="24" t="s">
        <v>11</v>
      </c>
      <c r="G379" s="4" t="s">
        <v>59</v>
      </c>
      <c r="H379" s="4" t="s">
        <v>249</v>
      </c>
      <c r="I379" s="4" t="s">
        <v>1045</v>
      </c>
      <c r="J379" s="11">
        <v>2697</v>
      </c>
    </row>
    <row r="380" spans="1:10" ht="33" customHeight="1" x14ac:dyDescent="0.2">
      <c r="A380" s="4">
        <v>2014</v>
      </c>
      <c r="B380" s="4" t="s">
        <v>48</v>
      </c>
      <c r="C380" s="4" t="s">
        <v>4</v>
      </c>
      <c r="D380" s="4" t="s">
        <v>13</v>
      </c>
      <c r="E380" s="4" t="s">
        <v>38</v>
      </c>
      <c r="F380" s="27" t="s">
        <v>520</v>
      </c>
      <c r="G380" s="23">
        <v>3500719</v>
      </c>
      <c r="H380" s="4" t="s">
        <v>521</v>
      </c>
      <c r="I380" s="4" t="s">
        <v>911</v>
      </c>
      <c r="J380" s="5">
        <v>153</v>
      </c>
    </row>
    <row r="381" spans="1:10" ht="33" customHeight="1" x14ac:dyDescent="0.2">
      <c r="A381" s="23">
        <v>2014</v>
      </c>
      <c r="B381" s="23" t="s">
        <v>50</v>
      </c>
      <c r="C381" s="23" t="s">
        <v>4</v>
      </c>
      <c r="D381" s="23" t="s">
        <v>13</v>
      </c>
      <c r="E381" s="25" t="s">
        <v>38</v>
      </c>
      <c r="F381" s="27" t="s">
        <v>866</v>
      </c>
      <c r="G381" s="30">
        <v>6040046</v>
      </c>
      <c r="H381" s="25" t="s">
        <v>521</v>
      </c>
      <c r="I381" s="25" t="s">
        <v>953</v>
      </c>
      <c r="J381" s="121">
        <v>78431</v>
      </c>
    </row>
    <row r="382" spans="1:10" ht="33" customHeight="1" x14ac:dyDescent="0.2">
      <c r="A382" s="23">
        <v>2014</v>
      </c>
      <c r="B382" s="23" t="s">
        <v>50</v>
      </c>
      <c r="C382" s="23" t="s">
        <v>49</v>
      </c>
      <c r="D382" s="23" t="s">
        <v>13</v>
      </c>
      <c r="E382" s="4" t="s">
        <v>33</v>
      </c>
      <c r="F382" s="24" t="s">
        <v>11</v>
      </c>
      <c r="G382" s="4" t="s">
        <v>59</v>
      </c>
      <c r="H382" s="4" t="s">
        <v>36</v>
      </c>
      <c r="I382" s="4" t="s">
        <v>1046</v>
      </c>
      <c r="J382" s="11">
        <v>1287</v>
      </c>
    </row>
    <row r="383" spans="1:10" ht="33" customHeight="1" x14ac:dyDescent="0.2">
      <c r="A383" s="4">
        <v>2014</v>
      </c>
      <c r="B383" s="4" t="s">
        <v>897</v>
      </c>
      <c r="C383" s="23" t="s">
        <v>3</v>
      </c>
      <c r="D383" s="23" t="s">
        <v>0</v>
      </c>
      <c r="E383" s="4" t="s">
        <v>79</v>
      </c>
      <c r="F383" s="27" t="s">
        <v>331</v>
      </c>
      <c r="G383" s="23">
        <v>6034590</v>
      </c>
      <c r="H383" s="4" t="s">
        <v>146</v>
      </c>
      <c r="I383" s="13" t="s">
        <v>931</v>
      </c>
      <c r="J383" s="11">
        <v>8700</v>
      </c>
    </row>
    <row r="384" spans="1:10" ht="33" customHeight="1" x14ac:dyDescent="0.2">
      <c r="A384" s="4">
        <v>2014</v>
      </c>
      <c r="B384" s="4" t="s">
        <v>897</v>
      </c>
      <c r="C384" s="23" t="s">
        <v>49</v>
      </c>
      <c r="D384" s="23" t="s">
        <v>0</v>
      </c>
      <c r="E384" s="4" t="s">
        <v>20</v>
      </c>
      <c r="F384" s="55" t="s">
        <v>852</v>
      </c>
      <c r="G384" s="25" t="s">
        <v>853</v>
      </c>
      <c r="H384" s="25" t="s">
        <v>146</v>
      </c>
      <c r="I384" s="25" t="s">
        <v>893</v>
      </c>
      <c r="J384" s="11">
        <v>71207</v>
      </c>
    </row>
    <row r="385" spans="1:10" ht="33" customHeight="1" x14ac:dyDescent="0.2">
      <c r="A385" s="4">
        <v>2014</v>
      </c>
      <c r="B385" s="4" t="s">
        <v>48</v>
      </c>
      <c r="C385" s="4" t="s">
        <v>4</v>
      </c>
      <c r="D385" s="4" t="s">
        <v>13</v>
      </c>
      <c r="E385" s="4" t="s">
        <v>38</v>
      </c>
      <c r="F385" s="33" t="s">
        <v>534</v>
      </c>
      <c r="G385" s="4">
        <v>6037312</v>
      </c>
      <c r="H385" s="4" t="s">
        <v>786</v>
      </c>
      <c r="I385" s="4" t="s">
        <v>876</v>
      </c>
      <c r="J385" s="120">
        <v>84104</v>
      </c>
    </row>
    <row r="386" spans="1:10" ht="33" customHeight="1" x14ac:dyDescent="0.2">
      <c r="A386" s="4">
        <v>2014</v>
      </c>
      <c r="B386" s="4" t="s">
        <v>48</v>
      </c>
      <c r="C386" s="4" t="s">
        <v>4</v>
      </c>
      <c r="D386" s="4" t="s">
        <v>13</v>
      </c>
      <c r="E386" s="4" t="s">
        <v>77</v>
      </c>
      <c r="F386" s="33" t="s">
        <v>815</v>
      </c>
      <c r="G386" s="4">
        <v>6039801</v>
      </c>
      <c r="H386" s="4" t="s">
        <v>117</v>
      </c>
      <c r="I386" s="4" t="s">
        <v>879</v>
      </c>
      <c r="J386" s="120">
        <v>19556</v>
      </c>
    </row>
    <row r="387" spans="1:10" ht="33" customHeight="1" x14ac:dyDescent="0.2">
      <c r="A387" s="4">
        <v>2014</v>
      </c>
      <c r="B387" s="4" t="s">
        <v>897</v>
      </c>
      <c r="C387" s="23" t="s">
        <v>26</v>
      </c>
      <c r="D387" s="23" t="s">
        <v>0</v>
      </c>
      <c r="E387" s="25" t="s">
        <v>39</v>
      </c>
      <c r="F387" s="13" t="s">
        <v>583</v>
      </c>
      <c r="G387" s="4">
        <v>6038673</v>
      </c>
      <c r="H387" s="4" t="s">
        <v>212</v>
      </c>
      <c r="I387" s="4" t="s">
        <v>892</v>
      </c>
      <c r="J387" s="62">
        <v>44774</v>
      </c>
    </row>
    <row r="388" spans="1:10" ht="33" customHeight="1" x14ac:dyDescent="0.2">
      <c r="A388" s="4">
        <v>2014</v>
      </c>
      <c r="B388" s="4" t="s">
        <v>897</v>
      </c>
      <c r="C388" s="23" t="s">
        <v>8</v>
      </c>
      <c r="D388" s="23" t="s">
        <v>0</v>
      </c>
      <c r="E388" s="25" t="s">
        <v>234</v>
      </c>
      <c r="F388" s="55" t="s">
        <v>839</v>
      </c>
      <c r="G388" s="4">
        <v>6038222</v>
      </c>
      <c r="H388" s="4" t="s">
        <v>840</v>
      </c>
      <c r="I388" s="4" t="s">
        <v>888</v>
      </c>
      <c r="J388" s="62">
        <v>280150</v>
      </c>
    </row>
    <row r="389" spans="1:10" ht="33" customHeight="1" x14ac:dyDescent="0.2">
      <c r="A389" s="23">
        <v>2014</v>
      </c>
      <c r="B389" s="23" t="s">
        <v>50</v>
      </c>
      <c r="C389" s="23" t="s">
        <v>49</v>
      </c>
      <c r="D389" s="23" t="s">
        <v>51</v>
      </c>
      <c r="E389" s="4" t="s">
        <v>993</v>
      </c>
      <c r="F389" s="13" t="s">
        <v>264</v>
      </c>
      <c r="G389" s="13">
        <v>6034495</v>
      </c>
      <c r="H389" s="4" t="s">
        <v>147</v>
      </c>
      <c r="I389" s="4" t="s">
        <v>1058</v>
      </c>
      <c r="J389" s="11">
        <v>222549</v>
      </c>
    </row>
    <row r="390" spans="1:10" ht="33" customHeight="1" x14ac:dyDescent="0.2">
      <c r="A390" s="23">
        <v>2014</v>
      </c>
      <c r="B390" s="23" t="s">
        <v>50</v>
      </c>
      <c r="C390" s="23" t="s">
        <v>49</v>
      </c>
      <c r="D390" s="23" t="s">
        <v>51</v>
      </c>
      <c r="E390" s="4" t="s">
        <v>993</v>
      </c>
      <c r="F390" s="13" t="s">
        <v>265</v>
      </c>
      <c r="G390" s="13">
        <v>6035894</v>
      </c>
      <c r="H390" s="4" t="s">
        <v>147</v>
      </c>
      <c r="I390" s="4" t="s">
        <v>1059</v>
      </c>
      <c r="J390" s="11">
        <v>895</v>
      </c>
    </row>
    <row r="391" spans="1:10" ht="33" customHeight="1" x14ac:dyDescent="0.2">
      <c r="A391" s="23">
        <v>2014</v>
      </c>
      <c r="B391" s="23" t="s">
        <v>50</v>
      </c>
      <c r="C391" s="23" t="s">
        <v>49</v>
      </c>
      <c r="D391" s="23" t="s">
        <v>13</v>
      </c>
      <c r="E391" s="4" t="s">
        <v>19</v>
      </c>
      <c r="F391" s="119" t="s">
        <v>983</v>
      </c>
      <c r="G391" s="4" t="s">
        <v>984</v>
      </c>
      <c r="H391" s="4" t="s">
        <v>44</v>
      </c>
      <c r="I391" s="4" t="s">
        <v>1052</v>
      </c>
      <c r="J391" s="11">
        <v>52027</v>
      </c>
    </row>
    <row r="392" spans="1:10" ht="33" customHeight="1" x14ac:dyDescent="0.2">
      <c r="A392" s="4">
        <v>2014</v>
      </c>
      <c r="B392" s="4" t="s">
        <v>48</v>
      </c>
      <c r="C392" s="4" t="s">
        <v>4</v>
      </c>
      <c r="D392" s="4" t="s">
        <v>13</v>
      </c>
      <c r="E392" s="4" t="s">
        <v>38</v>
      </c>
      <c r="F392" s="33" t="s">
        <v>804</v>
      </c>
      <c r="G392" s="4" t="s">
        <v>805</v>
      </c>
      <c r="H392" s="4" t="s">
        <v>44</v>
      </c>
      <c r="I392" s="4" t="s">
        <v>907</v>
      </c>
      <c r="J392" s="120">
        <v>1600</v>
      </c>
    </row>
    <row r="393" spans="1:10" ht="33" customHeight="1" x14ac:dyDescent="0.2">
      <c r="A393" s="23">
        <v>2014</v>
      </c>
      <c r="B393" s="23" t="s">
        <v>50</v>
      </c>
      <c r="C393" s="23" t="s">
        <v>4</v>
      </c>
      <c r="D393" s="23" t="s">
        <v>13</v>
      </c>
      <c r="E393" s="4" t="s">
        <v>965</v>
      </c>
      <c r="F393" s="13" t="s">
        <v>231</v>
      </c>
      <c r="G393" s="23">
        <v>6035619</v>
      </c>
      <c r="H393" s="25" t="s">
        <v>44</v>
      </c>
      <c r="I393" s="25" t="s">
        <v>287</v>
      </c>
      <c r="J393" s="11">
        <v>16200</v>
      </c>
    </row>
    <row r="394" spans="1:10" ht="33" customHeight="1" x14ac:dyDescent="0.2">
      <c r="A394" s="23">
        <v>2014</v>
      </c>
      <c r="B394" s="23" t="s">
        <v>50</v>
      </c>
      <c r="C394" s="23" t="s">
        <v>8</v>
      </c>
      <c r="D394" s="23" t="s">
        <v>13</v>
      </c>
      <c r="E394" s="4" t="s">
        <v>234</v>
      </c>
      <c r="F394" s="13" t="s">
        <v>972</v>
      </c>
      <c r="G394" s="13">
        <v>3507762</v>
      </c>
      <c r="H394" s="4" t="s">
        <v>973</v>
      </c>
      <c r="I394" s="4" t="s">
        <v>1036</v>
      </c>
      <c r="J394" s="11">
        <v>1550</v>
      </c>
    </row>
    <row r="395" spans="1:10" ht="33" customHeight="1" x14ac:dyDescent="0.2">
      <c r="A395" s="4">
        <v>2014</v>
      </c>
      <c r="B395" s="4" t="s">
        <v>48</v>
      </c>
      <c r="C395" s="4" t="s">
        <v>4</v>
      </c>
      <c r="D395" s="4" t="s">
        <v>13</v>
      </c>
      <c r="E395" s="4" t="s">
        <v>38</v>
      </c>
      <c r="F395" s="33" t="s">
        <v>810</v>
      </c>
      <c r="G395" s="4" t="s">
        <v>811</v>
      </c>
      <c r="H395" s="4" t="s">
        <v>471</v>
      </c>
      <c r="I395" s="4" t="s">
        <v>912</v>
      </c>
      <c r="J395" s="120">
        <v>5953</v>
      </c>
    </row>
    <row r="396" spans="1:10" ht="33" customHeight="1" x14ac:dyDescent="0.2">
      <c r="A396" s="4">
        <v>2014</v>
      </c>
      <c r="B396" s="4" t="s">
        <v>897</v>
      </c>
      <c r="C396" s="23" t="s">
        <v>3</v>
      </c>
      <c r="D396" s="23" t="s">
        <v>0</v>
      </c>
      <c r="E396" s="4" t="s">
        <v>14</v>
      </c>
      <c r="F396" s="29" t="s">
        <v>830</v>
      </c>
      <c r="G396" s="4">
        <v>3509969</v>
      </c>
      <c r="H396" s="4" t="s">
        <v>104</v>
      </c>
      <c r="I396" s="4" t="s">
        <v>883</v>
      </c>
      <c r="J396" s="11">
        <v>5396</v>
      </c>
    </row>
    <row r="397" spans="1:10" ht="33" customHeight="1" x14ac:dyDescent="0.2">
      <c r="A397" s="4">
        <v>2014</v>
      </c>
      <c r="B397" s="4" t="s">
        <v>897</v>
      </c>
      <c r="C397" s="23" t="s">
        <v>45</v>
      </c>
      <c r="D397" s="23" t="s">
        <v>0</v>
      </c>
      <c r="E397" s="25" t="s">
        <v>92</v>
      </c>
      <c r="F397" s="60" t="s">
        <v>592</v>
      </c>
      <c r="G397" s="129">
        <v>6038091</v>
      </c>
      <c r="H397" s="130" t="s">
        <v>104</v>
      </c>
      <c r="I397" s="4" t="s">
        <v>936</v>
      </c>
      <c r="J397" s="11">
        <v>10131</v>
      </c>
    </row>
    <row r="398" spans="1:10" ht="33" customHeight="1" x14ac:dyDescent="0.2">
      <c r="A398" s="4">
        <v>2014</v>
      </c>
      <c r="B398" s="4" t="s">
        <v>48</v>
      </c>
      <c r="C398" s="4" t="s">
        <v>49</v>
      </c>
      <c r="D398" s="4" t="s">
        <v>13</v>
      </c>
      <c r="E398" s="4" t="s">
        <v>19</v>
      </c>
      <c r="F398" s="33" t="s">
        <v>556</v>
      </c>
      <c r="G398" s="4" t="s">
        <v>557</v>
      </c>
      <c r="H398" s="4" t="s">
        <v>105</v>
      </c>
      <c r="I398" s="82" t="s">
        <v>915</v>
      </c>
      <c r="J398" s="131">
        <v>86843</v>
      </c>
    </row>
    <row r="399" spans="1:10" ht="33" customHeight="1" x14ac:dyDescent="0.2">
      <c r="A399" s="4">
        <v>2014</v>
      </c>
      <c r="B399" s="4" t="s">
        <v>48</v>
      </c>
      <c r="C399" s="4" t="s">
        <v>795</v>
      </c>
      <c r="D399" s="4" t="s">
        <v>13</v>
      </c>
      <c r="E399" s="4" t="s">
        <v>32</v>
      </c>
      <c r="F399" s="132" t="s">
        <v>796</v>
      </c>
      <c r="G399" s="4">
        <v>6038869</v>
      </c>
      <c r="H399" s="4" t="s">
        <v>123</v>
      </c>
      <c r="I399" s="4" t="s">
        <v>874</v>
      </c>
      <c r="J399" s="133">
        <v>112348</v>
      </c>
    </row>
    <row r="400" spans="1:10" ht="33" customHeight="1" x14ac:dyDescent="0.2">
      <c r="A400" s="4">
        <v>2014</v>
      </c>
      <c r="B400" s="4" t="s">
        <v>48</v>
      </c>
      <c r="C400" s="4" t="s">
        <v>795</v>
      </c>
      <c r="D400" s="4" t="s">
        <v>13</v>
      </c>
      <c r="E400" s="4" t="s">
        <v>14</v>
      </c>
      <c r="F400" s="29" t="s">
        <v>800</v>
      </c>
      <c r="G400" s="4">
        <v>3509265</v>
      </c>
      <c r="H400" s="4" t="s">
        <v>1071</v>
      </c>
      <c r="I400" s="4" t="s">
        <v>903</v>
      </c>
      <c r="J400" s="133">
        <v>2015</v>
      </c>
    </row>
    <row r="401" spans="1:10" ht="33" customHeight="1" x14ac:dyDescent="0.2">
      <c r="A401" s="4">
        <v>2014</v>
      </c>
      <c r="B401" s="4" t="s">
        <v>897</v>
      </c>
      <c r="C401" s="23" t="s">
        <v>26</v>
      </c>
      <c r="D401" s="23" t="s">
        <v>0</v>
      </c>
      <c r="E401" s="25" t="s">
        <v>846</v>
      </c>
      <c r="F401" s="25" t="s">
        <v>847</v>
      </c>
      <c r="G401" s="129">
        <v>8820163</v>
      </c>
      <c r="H401" s="130" t="s">
        <v>787</v>
      </c>
      <c r="I401" s="130" t="s">
        <v>891</v>
      </c>
      <c r="J401" s="62">
        <v>19334</v>
      </c>
    </row>
    <row r="402" spans="1:10" ht="33" customHeight="1" x14ac:dyDescent="0.2">
      <c r="A402" s="4">
        <v>2014</v>
      </c>
      <c r="B402" s="4" t="s">
        <v>897</v>
      </c>
      <c r="C402" s="23" t="s">
        <v>94</v>
      </c>
      <c r="D402" s="23" t="s">
        <v>0</v>
      </c>
      <c r="E402" s="25" t="s">
        <v>856</v>
      </c>
      <c r="F402" s="55" t="s">
        <v>900</v>
      </c>
      <c r="G402" s="4" t="s">
        <v>901</v>
      </c>
      <c r="H402" s="130" t="s">
        <v>787</v>
      </c>
      <c r="I402" s="25" t="s">
        <v>934</v>
      </c>
      <c r="J402" s="11">
        <v>8141</v>
      </c>
    </row>
    <row r="403" spans="1:10" ht="33" customHeight="1" x14ac:dyDescent="0.2">
      <c r="A403" s="4">
        <v>2014</v>
      </c>
      <c r="B403" s="4" t="s">
        <v>897</v>
      </c>
      <c r="C403" s="23" t="s">
        <v>45</v>
      </c>
      <c r="D403" s="23" t="s">
        <v>0</v>
      </c>
      <c r="E403" s="25" t="s">
        <v>92</v>
      </c>
      <c r="F403" s="60" t="s">
        <v>848</v>
      </c>
      <c r="G403" s="129">
        <v>8846215</v>
      </c>
      <c r="H403" s="130" t="s">
        <v>787</v>
      </c>
      <c r="I403" s="4" t="s">
        <v>935</v>
      </c>
      <c r="J403" s="11">
        <v>22489</v>
      </c>
    </row>
    <row r="404" spans="1:10" ht="33" customHeight="1" x14ac:dyDescent="0.2">
      <c r="A404" s="23">
        <v>2014</v>
      </c>
      <c r="B404" s="4" t="s">
        <v>829</v>
      </c>
      <c r="C404" s="23" t="s">
        <v>45</v>
      </c>
      <c r="D404" s="23" t="s">
        <v>53</v>
      </c>
      <c r="E404" s="4" t="s">
        <v>69</v>
      </c>
      <c r="F404" s="134" t="s">
        <v>346</v>
      </c>
      <c r="G404" s="4">
        <v>6035311</v>
      </c>
      <c r="H404" s="4" t="s">
        <v>124</v>
      </c>
      <c r="I404" s="4" t="s">
        <v>627</v>
      </c>
      <c r="J404" s="125">
        <v>15695</v>
      </c>
    </row>
    <row r="405" spans="1:10" ht="33" customHeight="1" x14ac:dyDescent="0.2">
      <c r="A405" s="23">
        <v>2014</v>
      </c>
      <c r="B405" s="23" t="s">
        <v>50</v>
      </c>
      <c r="C405" s="23" t="s">
        <v>49</v>
      </c>
      <c r="D405" s="23" t="s">
        <v>13</v>
      </c>
      <c r="E405" s="4" t="s">
        <v>33</v>
      </c>
      <c r="F405" s="24" t="s">
        <v>980</v>
      </c>
      <c r="G405" s="4" t="s">
        <v>55</v>
      </c>
      <c r="H405" s="4" t="s">
        <v>106</v>
      </c>
      <c r="I405" s="4" t="s">
        <v>1047</v>
      </c>
      <c r="J405" s="11">
        <v>1400</v>
      </c>
    </row>
    <row r="406" spans="1:10" ht="33" customHeight="1" x14ac:dyDescent="0.2">
      <c r="A406" s="23">
        <v>2014</v>
      </c>
      <c r="B406" s="23" t="s">
        <v>50</v>
      </c>
      <c r="C406" s="23" t="s">
        <v>4</v>
      </c>
      <c r="D406" s="23" t="s">
        <v>13</v>
      </c>
      <c r="E406" s="25" t="s">
        <v>38</v>
      </c>
      <c r="F406" s="27" t="s">
        <v>693</v>
      </c>
      <c r="G406" s="4">
        <v>6038416</v>
      </c>
      <c r="H406" s="25" t="s">
        <v>84</v>
      </c>
      <c r="I406" s="25" t="s">
        <v>1024</v>
      </c>
      <c r="J406" s="121">
        <v>88167</v>
      </c>
    </row>
    <row r="407" spans="1:10" ht="33" customHeight="1" x14ac:dyDescent="0.2">
      <c r="A407" s="23">
        <v>2014</v>
      </c>
      <c r="B407" s="23" t="s">
        <v>50</v>
      </c>
      <c r="C407" s="23" t="s">
        <v>8</v>
      </c>
      <c r="D407" s="23" t="s">
        <v>51</v>
      </c>
      <c r="E407" s="4" t="s">
        <v>261</v>
      </c>
      <c r="F407" s="108" t="s">
        <v>988</v>
      </c>
      <c r="G407" s="25" t="s">
        <v>989</v>
      </c>
      <c r="H407" s="24" t="s">
        <v>85</v>
      </c>
      <c r="I407" s="4" t="s">
        <v>990</v>
      </c>
      <c r="J407" s="11">
        <v>421323</v>
      </c>
    </row>
    <row r="408" spans="1:10" ht="33" customHeight="1" x14ac:dyDescent="0.2">
      <c r="A408" s="23">
        <v>2014</v>
      </c>
      <c r="B408" s="23" t="s">
        <v>50</v>
      </c>
      <c r="C408" s="23" t="s">
        <v>8</v>
      </c>
      <c r="D408" s="23" t="s">
        <v>51</v>
      </c>
      <c r="E408" s="4" t="s">
        <v>261</v>
      </c>
      <c r="F408" s="55" t="s">
        <v>991</v>
      </c>
      <c r="G408" s="25" t="s">
        <v>992</v>
      </c>
      <c r="H408" s="24" t="s">
        <v>85</v>
      </c>
      <c r="I408" s="4" t="s">
        <v>1056</v>
      </c>
      <c r="J408" s="11">
        <v>399050</v>
      </c>
    </row>
    <row r="409" spans="1:10" ht="33" customHeight="1" x14ac:dyDescent="0.2">
      <c r="A409" s="4">
        <v>2014</v>
      </c>
      <c r="B409" s="4" t="s">
        <v>897</v>
      </c>
      <c r="C409" s="23" t="s">
        <v>94</v>
      </c>
      <c r="D409" s="23" t="s">
        <v>0</v>
      </c>
      <c r="E409" s="25" t="s">
        <v>841</v>
      </c>
      <c r="F409" s="55" t="s">
        <v>842</v>
      </c>
      <c r="G409" s="4">
        <v>6039243</v>
      </c>
      <c r="H409" s="24" t="s">
        <v>85</v>
      </c>
      <c r="I409" s="25" t="s">
        <v>889</v>
      </c>
      <c r="J409" s="75">
        <v>20454</v>
      </c>
    </row>
    <row r="410" spans="1:10" ht="33" customHeight="1" x14ac:dyDescent="0.2">
      <c r="A410" s="23">
        <v>2014</v>
      </c>
      <c r="B410" s="23" t="s">
        <v>50</v>
      </c>
      <c r="C410" s="23" t="s">
        <v>8</v>
      </c>
      <c r="D410" s="23" t="s">
        <v>13</v>
      </c>
      <c r="E410" s="4" t="s">
        <v>127</v>
      </c>
      <c r="F410" s="13" t="s">
        <v>487</v>
      </c>
      <c r="G410" s="4">
        <v>6037971</v>
      </c>
      <c r="H410" s="24" t="s">
        <v>85</v>
      </c>
      <c r="I410" s="4" t="s">
        <v>1037</v>
      </c>
      <c r="J410" s="11">
        <v>112506</v>
      </c>
    </row>
    <row r="411" spans="1:10" ht="33" customHeight="1" x14ac:dyDescent="0.2">
      <c r="A411" s="23">
        <v>2014</v>
      </c>
      <c r="B411" s="23" t="s">
        <v>50</v>
      </c>
      <c r="C411" s="23" t="s">
        <v>3</v>
      </c>
      <c r="D411" s="23" t="s">
        <v>13</v>
      </c>
      <c r="E411" s="4" t="s">
        <v>22</v>
      </c>
      <c r="F411" s="74" t="s">
        <v>945</v>
      </c>
      <c r="G411" s="23">
        <v>6040048</v>
      </c>
      <c r="H411" s="25" t="s">
        <v>946</v>
      </c>
      <c r="I411" s="25" t="s">
        <v>1007</v>
      </c>
      <c r="J411" s="11">
        <v>170990</v>
      </c>
    </row>
    <row r="412" spans="1:10" ht="33" customHeight="1" x14ac:dyDescent="0.2">
      <c r="A412" s="23">
        <v>2014</v>
      </c>
      <c r="B412" s="23" t="s">
        <v>50</v>
      </c>
      <c r="C412" s="23" t="s">
        <v>49</v>
      </c>
      <c r="D412" s="23" t="s">
        <v>51</v>
      </c>
      <c r="E412" s="4" t="s">
        <v>993</v>
      </c>
      <c r="F412" s="13" t="s">
        <v>265</v>
      </c>
      <c r="G412" s="13">
        <v>6035895</v>
      </c>
      <c r="H412" s="4" t="s">
        <v>266</v>
      </c>
      <c r="I412" s="4" t="s">
        <v>1060</v>
      </c>
      <c r="J412" s="11">
        <v>72300</v>
      </c>
    </row>
    <row r="413" spans="1:10" ht="33" customHeight="1" x14ac:dyDescent="0.2">
      <c r="A413" s="23">
        <v>2014</v>
      </c>
      <c r="B413" s="23" t="s">
        <v>50</v>
      </c>
      <c r="C413" s="23" t="s">
        <v>49</v>
      </c>
      <c r="D413" s="23" t="s">
        <v>13</v>
      </c>
      <c r="E413" s="4" t="s">
        <v>33</v>
      </c>
      <c r="F413" s="24" t="s">
        <v>11</v>
      </c>
      <c r="G413" s="4" t="s">
        <v>59</v>
      </c>
      <c r="H413" s="4" t="s">
        <v>71</v>
      </c>
      <c r="I413" s="4" t="s">
        <v>1048</v>
      </c>
      <c r="J413" s="11">
        <v>3500</v>
      </c>
    </row>
    <row r="414" spans="1:10" ht="33" customHeight="1" x14ac:dyDescent="0.2">
      <c r="A414" s="23">
        <v>2014</v>
      </c>
      <c r="B414" s="23" t="s">
        <v>50</v>
      </c>
      <c r="C414" s="23" t="s">
        <v>49</v>
      </c>
      <c r="D414" s="23" t="s">
        <v>51</v>
      </c>
      <c r="E414" s="4" t="s">
        <v>993</v>
      </c>
      <c r="F414" s="13" t="s">
        <v>188</v>
      </c>
      <c r="G414" s="13">
        <v>6032052</v>
      </c>
      <c r="H414" s="4" t="s">
        <v>150</v>
      </c>
      <c r="I414" s="4" t="s">
        <v>1057</v>
      </c>
      <c r="J414" s="11">
        <v>321657</v>
      </c>
    </row>
    <row r="415" spans="1:10" ht="33" customHeight="1" x14ac:dyDescent="0.2">
      <c r="A415" s="4">
        <v>2014</v>
      </c>
      <c r="B415" s="4" t="s">
        <v>48</v>
      </c>
      <c r="C415" s="4" t="s">
        <v>4</v>
      </c>
      <c r="D415" s="4" t="s">
        <v>13</v>
      </c>
      <c r="E415" s="4" t="s">
        <v>38</v>
      </c>
      <c r="F415" s="33" t="s">
        <v>802</v>
      </c>
      <c r="G415" s="4" t="s">
        <v>803</v>
      </c>
      <c r="H415" s="4" t="s">
        <v>223</v>
      </c>
      <c r="I415" s="30" t="s">
        <v>906</v>
      </c>
      <c r="J415" s="120">
        <v>50168</v>
      </c>
    </row>
    <row r="416" spans="1:10" ht="33" customHeight="1" x14ac:dyDescent="0.2">
      <c r="A416" s="23">
        <v>2014</v>
      </c>
      <c r="B416" s="23" t="s">
        <v>50</v>
      </c>
      <c r="C416" s="23" t="s">
        <v>4</v>
      </c>
      <c r="D416" s="23" t="s">
        <v>13</v>
      </c>
      <c r="E416" s="25" t="s">
        <v>38</v>
      </c>
      <c r="F416" s="27" t="s">
        <v>679</v>
      </c>
      <c r="G416" s="4" t="s">
        <v>680</v>
      </c>
      <c r="H416" s="25" t="s">
        <v>681</v>
      </c>
      <c r="I416" s="25" t="s">
        <v>1072</v>
      </c>
      <c r="J416" s="121">
        <v>7327</v>
      </c>
    </row>
    <row r="417" spans="1:10" ht="33" customHeight="1" x14ac:dyDescent="0.2">
      <c r="A417" s="4">
        <v>2014</v>
      </c>
      <c r="B417" s="4" t="s">
        <v>48</v>
      </c>
      <c r="C417" s="4" t="s">
        <v>49</v>
      </c>
      <c r="D417" s="4" t="s">
        <v>13</v>
      </c>
      <c r="E417" s="4" t="s">
        <v>821</v>
      </c>
      <c r="F417" s="13" t="s">
        <v>822</v>
      </c>
      <c r="G417" s="4" t="s">
        <v>823</v>
      </c>
      <c r="H417" s="82" t="s">
        <v>467</v>
      </c>
      <c r="I417" s="82" t="s">
        <v>882</v>
      </c>
      <c r="J417" s="11">
        <v>4076</v>
      </c>
    </row>
    <row r="418" spans="1:10" ht="33" customHeight="1" x14ac:dyDescent="0.2">
      <c r="A418" s="23">
        <v>2014</v>
      </c>
      <c r="B418" s="23" t="s">
        <v>50</v>
      </c>
      <c r="C418" s="23" t="s">
        <v>4</v>
      </c>
      <c r="D418" s="23" t="s">
        <v>13</v>
      </c>
      <c r="E418" s="25" t="s">
        <v>38</v>
      </c>
      <c r="F418" s="27" t="s">
        <v>676</v>
      </c>
      <c r="G418" s="4">
        <v>6037578</v>
      </c>
      <c r="H418" s="25" t="s">
        <v>677</v>
      </c>
      <c r="I418" s="25" t="s">
        <v>1015</v>
      </c>
      <c r="J418" s="121">
        <v>21828</v>
      </c>
    </row>
    <row r="419" spans="1:10" ht="33" customHeight="1" x14ac:dyDescent="0.2">
      <c r="A419" s="23">
        <v>2014</v>
      </c>
      <c r="B419" s="23" t="s">
        <v>50</v>
      </c>
      <c r="C419" s="23" t="s">
        <v>3</v>
      </c>
      <c r="D419" s="23" t="s">
        <v>0</v>
      </c>
      <c r="E419" s="4" t="s">
        <v>334</v>
      </c>
      <c r="F419" s="13" t="s">
        <v>1002</v>
      </c>
      <c r="G419" s="4">
        <v>6039664</v>
      </c>
      <c r="H419" s="4" t="s">
        <v>677</v>
      </c>
      <c r="I419" s="4" t="s">
        <v>1066</v>
      </c>
      <c r="J419" s="11">
        <v>49074</v>
      </c>
    </row>
    <row r="420" spans="1:10" ht="33" customHeight="1" x14ac:dyDescent="0.2">
      <c r="A420" s="4">
        <v>2014</v>
      </c>
      <c r="B420" s="4" t="s">
        <v>897</v>
      </c>
      <c r="C420" s="23" t="s">
        <v>49</v>
      </c>
      <c r="D420" s="23" t="s">
        <v>0</v>
      </c>
      <c r="E420" s="4" t="s">
        <v>33</v>
      </c>
      <c r="F420" s="4" t="s">
        <v>11</v>
      </c>
      <c r="G420" s="4" t="s">
        <v>59</v>
      </c>
      <c r="H420" s="4" t="s">
        <v>849</v>
      </c>
      <c r="I420" s="4" t="s">
        <v>939</v>
      </c>
      <c r="J420" s="11">
        <v>382</v>
      </c>
    </row>
    <row r="421" spans="1:10" ht="33" customHeight="1" x14ac:dyDescent="0.2">
      <c r="A421" s="23">
        <v>2014</v>
      </c>
      <c r="B421" s="23" t="s">
        <v>50</v>
      </c>
      <c r="C421" s="23" t="s">
        <v>49</v>
      </c>
      <c r="D421" s="23" t="s">
        <v>13</v>
      </c>
      <c r="E421" s="4" t="s">
        <v>33</v>
      </c>
      <c r="F421" s="24" t="s">
        <v>11</v>
      </c>
      <c r="G421" s="4" t="s">
        <v>59</v>
      </c>
      <c r="H421" s="4" t="s">
        <v>981</v>
      </c>
      <c r="I421" s="4" t="s">
        <v>1049</v>
      </c>
      <c r="J421" s="11">
        <v>1040</v>
      </c>
    </row>
    <row r="422" spans="1:10" ht="33" customHeight="1" x14ac:dyDescent="0.2">
      <c r="A422" s="23">
        <v>2014</v>
      </c>
      <c r="B422" s="23" t="s">
        <v>50</v>
      </c>
      <c r="C422" s="23" t="s">
        <v>4</v>
      </c>
      <c r="D422" s="23" t="s">
        <v>13</v>
      </c>
      <c r="E422" s="25" t="s">
        <v>38</v>
      </c>
      <c r="F422" s="27" t="s">
        <v>954</v>
      </c>
      <c r="G422" s="30">
        <v>3515875</v>
      </c>
      <c r="H422" s="25" t="s">
        <v>955</v>
      </c>
      <c r="I422" s="25" t="s">
        <v>956</v>
      </c>
      <c r="J422" s="121">
        <v>29017</v>
      </c>
    </row>
    <row r="423" spans="1:10" ht="33" customHeight="1" x14ac:dyDescent="0.2">
      <c r="A423" s="23">
        <v>2014</v>
      </c>
      <c r="B423" s="23" t="s">
        <v>50</v>
      </c>
      <c r="C423" s="23" t="s">
        <v>8</v>
      </c>
      <c r="D423" s="23" t="s">
        <v>10</v>
      </c>
      <c r="E423" s="4" t="s">
        <v>963</v>
      </c>
      <c r="F423" s="13" t="s">
        <v>804</v>
      </c>
      <c r="G423" s="4">
        <v>3512293</v>
      </c>
      <c r="H423" s="4" t="s">
        <v>1005</v>
      </c>
      <c r="I423" s="4" t="s">
        <v>1069</v>
      </c>
      <c r="J423" s="11">
        <v>4671</v>
      </c>
    </row>
    <row r="424" spans="1:10" ht="33" customHeight="1" x14ac:dyDescent="0.2">
      <c r="A424" s="4">
        <v>2014</v>
      </c>
      <c r="B424" s="4" t="s">
        <v>48</v>
      </c>
      <c r="C424" s="23" t="s">
        <v>8</v>
      </c>
      <c r="D424" s="4" t="s">
        <v>13</v>
      </c>
      <c r="E424" s="4" t="s">
        <v>816</v>
      </c>
      <c r="F424" s="13" t="s">
        <v>817</v>
      </c>
      <c r="G424" s="4" t="s">
        <v>818</v>
      </c>
      <c r="H424" s="4" t="s">
        <v>197</v>
      </c>
      <c r="I424" s="4" t="s">
        <v>914</v>
      </c>
      <c r="J424" s="11">
        <v>6614</v>
      </c>
    </row>
    <row r="425" spans="1:10" ht="33" customHeight="1" x14ac:dyDescent="0.2">
      <c r="A425" s="4">
        <v>2014</v>
      </c>
      <c r="B425" s="4" t="s">
        <v>48</v>
      </c>
      <c r="C425" s="23" t="s">
        <v>8</v>
      </c>
      <c r="D425" s="4" t="s">
        <v>13</v>
      </c>
      <c r="E425" s="4" t="s">
        <v>816</v>
      </c>
      <c r="F425" s="60" t="s">
        <v>819</v>
      </c>
      <c r="G425" s="4" t="s">
        <v>142</v>
      </c>
      <c r="H425" s="25" t="s">
        <v>197</v>
      </c>
      <c r="I425" s="25" t="s">
        <v>880</v>
      </c>
      <c r="J425" s="62">
        <v>812</v>
      </c>
    </row>
    <row r="426" spans="1:10" ht="33" customHeight="1" x14ac:dyDescent="0.2">
      <c r="A426" s="4">
        <v>2014</v>
      </c>
      <c r="B426" s="4" t="s">
        <v>48</v>
      </c>
      <c r="C426" s="4" t="s">
        <v>4</v>
      </c>
      <c r="D426" s="4" t="s">
        <v>13</v>
      </c>
      <c r="E426" s="4" t="s">
        <v>38</v>
      </c>
      <c r="F426" s="33" t="s">
        <v>536</v>
      </c>
      <c r="G426" s="4">
        <v>6036995</v>
      </c>
      <c r="H426" s="4" t="s">
        <v>153</v>
      </c>
      <c r="I426" s="4" t="s">
        <v>814</v>
      </c>
      <c r="J426" s="120">
        <v>72390</v>
      </c>
    </row>
    <row r="427" spans="1:10" ht="33" customHeight="1" x14ac:dyDescent="0.2">
      <c r="A427" s="23">
        <v>2014</v>
      </c>
      <c r="B427" s="23" t="s">
        <v>50</v>
      </c>
      <c r="C427" s="23" t="s">
        <v>4</v>
      </c>
      <c r="D427" s="23" t="s">
        <v>13</v>
      </c>
      <c r="E427" s="25" t="s">
        <v>38</v>
      </c>
      <c r="F427" s="27" t="s">
        <v>957</v>
      </c>
      <c r="G427" s="30">
        <v>6040133</v>
      </c>
      <c r="H427" s="25" t="s">
        <v>153</v>
      </c>
      <c r="I427" s="25" t="s">
        <v>1018</v>
      </c>
      <c r="J427" s="121">
        <v>47525</v>
      </c>
    </row>
    <row r="428" spans="1:10" ht="33" customHeight="1" x14ac:dyDescent="0.2">
      <c r="A428" s="4">
        <v>2014</v>
      </c>
      <c r="B428" s="4" t="s">
        <v>48</v>
      </c>
      <c r="C428" s="4" t="s">
        <v>795</v>
      </c>
      <c r="D428" s="4" t="s">
        <v>13</v>
      </c>
      <c r="E428" s="4" t="s">
        <v>32</v>
      </c>
      <c r="F428" s="132" t="s">
        <v>797</v>
      </c>
      <c r="G428" s="4" t="s">
        <v>798</v>
      </c>
      <c r="H428" s="4" t="s">
        <v>799</v>
      </c>
      <c r="I428" s="4" t="s">
        <v>902</v>
      </c>
      <c r="J428" s="133">
        <v>60000</v>
      </c>
    </row>
    <row r="429" spans="1:10" ht="33" customHeight="1" x14ac:dyDescent="0.2">
      <c r="A429" s="4">
        <v>2014</v>
      </c>
      <c r="B429" s="4" t="s">
        <v>48</v>
      </c>
      <c r="C429" s="4" t="s">
        <v>4</v>
      </c>
      <c r="D429" s="4" t="s">
        <v>13</v>
      </c>
      <c r="E429" s="4" t="s">
        <v>38</v>
      </c>
      <c r="F429" s="132" t="s">
        <v>797</v>
      </c>
      <c r="G429" s="4" t="s">
        <v>798</v>
      </c>
      <c r="H429" s="4" t="s">
        <v>799</v>
      </c>
      <c r="I429" s="4" t="s">
        <v>905</v>
      </c>
      <c r="J429" s="120">
        <v>60000</v>
      </c>
    </row>
    <row r="430" spans="1:10" ht="33" customHeight="1" x14ac:dyDescent="0.2">
      <c r="A430" s="23">
        <v>2014</v>
      </c>
      <c r="B430" s="4" t="s">
        <v>829</v>
      </c>
      <c r="C430" s="23" t="s">
        <v>49</v>
      </c>
      <c r="D430" s="23" t="s">
        <v>53</v>
      </c>
      <c r="E430" s="4" t="s">
        <v>821</v>
      </c>
      <c r="F430" s="13" t="s">
        <v>872</v>
      </c>
      <c r="G430" s="4">
        <v>6038144</v>
      </c>
      <c r="H430" s="4" t="s">
        <v>156</v>
      </c>
      <c r="I430" s="4" t="s">
        <v>927</v>
      </c>
      <c r="J430" s="11">
        <v>764502</v>
      </c>
    </row>
    <row r="431" spans="1:10" ht="33" customHeight="1" x14ac:dyDescent="0.2">
      <c r="A431" s="23">
        <v>2014</v>
      </c>
      <c r="B431" s="23" t="s">
        <v>50</v>
      </c>
      <c r="C431" s="23" t="s">
        <v>4</v>
      </c>
      <c r="D431" s="23" t="s">
        <v>13</v>
      </c>
      <c r="E431" s="25" t="s">
        <v>38</v>
      </c>
      <c r="F431" s="27" t="s">
        <v>949</v>
      </c>
      <c r="G431" s="30">
        <v>6039462</v>
      </c>
      <c r="H431" s="25" t="s">
        <v>7</v>
      </c>
      <c r="I431" s="25" t="s">
        <v>1012</v>
      </c>
      <c r="J431" s="121">
        <v>96237</v>
      </c>
    </row>
    <row r="432" spans="1:10" ht="33" customHeight="1" x14ac:dyDescent="0.2">
      <c r="A432" s="23">
        <v>2014</v>
      </c>
      <c r="B432" s="23" t="s">
        <v>50</v>
      </c>
      <c r="C432" s="23" t="s">
        <v>4</v>
      </c>
      <c r="D432" s="23" t="s">
        <v>13</v>
      </c>
      <c r="E432" s="25" t="s">
        <v>38</v>
      </c>
      <c r="F432" s="27" t="s">
        <v>950</v>
      </c>
      <c r="G432" s="30">
        <v>6039553</v>
      </c>
      <c r="H432" s="25" t="s">
        <v>7</v>
      </c>
      <c r="I432" s="25" t="s">
        <v>1013</v>
      </c>
      <c r="J432" s="121">
        <v>38462</v>
      </c>
    </row>
    <row r="433" spans="1:10" ht="33" customHeight="1" x14ac:dyDescent="0.2">
      <c r="A433" s="23">
        <v>2014</v>
      </c>
      <c r="B433" s="23" t="s">
        <v>50</v>
      </c>
      <c r="C433" s="23" t="s">
        <v>4</v>
      </c>
      <c r="D433" s="23" t="s">
        <v>13</v>
      </c>
      <c r="E433" s="25" t="s">
        <v>38</v>
      </c>
      <c r="F433" s="27" t="s">
        <v>202</v>
      </c>
      <c r="G433" s="4">
        <v>6032940</v>
      </c>
      <c r="H433" s="25" t="s">
        <v>7</v>
      </c>
      <c r="I433" s="25" t="s">
        <v>1027</v>
      </c>
      <c r="J433" s="121">
        <v>6263</v>
      </c>
    </row>
    <row r="434" spans="1:10" ht="33" customHeight="1" x14ac:dyDescent="0.2">
      <c r="A434" s="4">
        <v>2014</v>
      </c>
      <c r="B434" s="4" t="s">
        <v>48</v>
      </c>
      <c r="C434" s="4" t="s">
        <v>4</v>
      </c>
      <c r="D434" s="4" t="s">
        <v>13</v>
      </c>
      <c r="E434" s="4" t="s">
        <v>38</v>
      </c>
      <c r="F434" s="27" t="s">
        <v>479</v>
      </c>
      <c r="G434" s="4">
        <v>6037337</v>
      </c>
      <c r="H434" s="25" t="s">
        <v>7</v>
      </c>
      <c r="I434" s="25" t="s">
        <v>482</v>
      </c>
      <c r="J434" s="120">
        <v>44714</v>
      </c>
    </row>
    <row r="435" spans="1:10" ht="33" customHeight="1" x14ac:dyDescent="0.2">
      <c r="A435" s="23">
        <v>2014</v>
      </c>
      <c r="B435" s="23" t="s">
        <v>50</v>
      </c>
      <c r="C435" s="23" t="s">
        <v>3</v>
      </c>
      <c r="D435" s="23" t="s">
        <v>13</v>
      </c>
      <c r="E435" s="4" t="s">
        <v>14</v>
      </c>
      <c r="F435" s="74" t="s">
        <v>943</v>
      </c>
      <c r="G435" s="23">
        <v>6038299</v>
      </c>
      <c r="H435" s="25" t="s">
        <v>944</v>
      </c>
      <c r="I435" s="25" t="s">
        <v>1006</v>
      </c>
      <c r="J435" s="11">
        <v>50880</v>
      </c>
    </row>
    <row r="436" spans="1:10" ht="33" customHeight="1" x14ac:dyDescent="0.2">
      <c r="A436" s="4">
        <v>2014</v>
      </c>
      <c r="B436" s="4" t="s">
        <v>897</v>
      </c>
      <c r="C436" s="23" t="s">
        <v>3</v>
      </c>
      <c r="D436" s="23" t="s">
        <v>0</v>
      </c>
      <c r="E436" s="4" t="s">
        <v>22</v>
      </c>
      <c r="F436" s="33" t="s">
        <v>831</v>
      </c>
      <c r="G436" s="4">
        <v>6039345</v>
      </c>
      <c r="H436" s="25" t="s">
        <v>108</v>
      </c>
      <c r="I436" s="25" t="s">
        <v>884</v>
      </c>
      <c r="J436" s="11">
        <v>63193</v>
      </c>
    </row>
    <row r="437" spans="1:10" ht="33" customHeight="1" x14ac:dyDescent="0.2">
      <c r="A437" s="4">
        <v>2014</v>
      </c>
      <c r="B437" s="4" t="s">
        <v>897</v>
      </c>
      <c r="C437" s="23" t="s">
        <v>45</v>
      </c>
      <c r="D437" s="23" t="s">
        <v>0</v>
      </c>
      <c r="E437" s="25" t="s">
        <v>92</v>
      </c>
      <c r="F437" s="60" t="s">
        <v>589</v>
      </c>
      <c r="G437" s="129">
        <v>6037897</v>
      </c>
      <c r="H437" s="25" t="s">
        <v>108</v>
      </c>
      <c r="I437" s="130" t="s">
        <v>937</v>
      </c>
      <c r="J437" s="11">
        <v>10761</v>
      </c>
    </row>
    <row r="438" spans="1:10" ht="33" customHeight="1" x14ac:dyDescent="0.2">
      <c r="A438" s="4">
        <v>2014</v>
      </c>
      <c r="B438" s="4" t="s">
        <v>897</v>
      </c>
      <c r="C438" s="23" t="s">
        <v>4</v>
      </c>
      <c r="D438" s="23" t="s">
        <v>0</v>
      </c>
      <c r="E438" s="25" t="s">
        <v>77</v>
      </c>
      <c r="F438" s="33" t="s">
        <v>831</v>
      </c>
      <c r="G438" s="4">
        <v>6039344</v>
      </c>
      <c r="H438" s="25" t="s">
        <v>108</v>
      </c>
      <c r="I438" s="4" t="s">
        <v>933</v>
      </c>
      <c r="J438" s="11">
        <v>80594</v>
      </c>
    </row>
    <row r="439" spans="1:10" ht="33" customHeight="1" x14ac:dyDescent="0.2">
      <c r="A439" s="23">
        <v>2014</v>
      </c>
      <c r="B439" s="23" t="s">
        <v>50</v>
      </c>
      <c r="C439" s="23" t="s">
        <v>8</v>
      </c>
      <c r="D439" s="23" t="s">
        <v>51</v>
      </c>
      <c r="E439" s="4" t="s">
        <v>985</v>
      </c>
      <c r="F439" s="13" t="s">
        <v>986</v>
      </c>
      <c r="G439" s="4">
        <v>3515603</v>
      </c>
      <c r="H439" s="4" t="s">
        <v>987</v>
      </c>
      <c r="I439" s="4" t="s">
        <v>1054</v>
      </c>
      <c r="J439" s="11">
        <v>6303</v>
      </c>
    </row>
    <row r="440" spans="1:10" ht="33" customHeight="1" x14ac:dyDescent="0.2">
      <c r="A440" s="4">
        <v>2015</v>
      </c>
      <c r="B440" s="4" t="s">
        <v>897</v>
      </c>
      <c r="C440" s="23" t="s">
        <v>3</v>
      </c>
      <c r="D440" s="23" t="s">
        <v>0</v>
      </c>
      <c r="E440" s="23" t="s">
        <v>22</v>
      </c>
      <c r="F440" s="140" t="s">
        <v>832</v>
      </c>
      <c r="G440" s="1">
        <v>3517737</v>
      </c>
      <c r="H440" s="2" t="s">
        <v>833</v>
      </c>
      <c r="I440" s="22" t="s">
        <v>1077</v>
      </c>
      <c r="J440" s="139">
        <v>326</v>
      </c>
    </row>
    <row r="441" spans="1:10" ht="33" customHeight="1" x14ac:dyDescent="0.2">
      <c r="A441" s="4">
        <v>2015</v>
      </c>
      <c r="B441" s="4" t="s">
        <v>897</v>
      </c>
      <c r="C441" s="23" t="s">
        <v>1078</v>
      </c>
      <c r="D441" s="23" t="s">
        <v>53</v>
      </c>
      <c r="E441" s="4" t="s">
        <v>56</v>
      </c>
      <c r="F441" s="140" t="s">
        <v>1079</v>
      </c>
      <c r="G441" s="2">
        <v>6038540</v>
      </c>
      <c r="H441" s="2" t="s">
        <v>648</v>
      </c>
      <c r="I441" s="2" t="s">
        <v>1080</v>
      </c>
      <c r="J441" s="11">
        <v>75032</v>
      </c>
    </row>
    <row r="442" spans="1:10" ht="33" customHeight="1" x14ac:dyDescent="0.2">
      <c r="A442" s="23">
        <v>2015</v>
      </c>
      <c r="B442" s="23" t="s">
        <v>50</v>
      </c>
      <c r="C442" s="23" t="s">
        <v>4</v>
      </c>
      <c r="D442" s="4" t="s">
        <v>13</v>
      </c>
      <c r="E442" s="4" t="s">
        <v>963</v>
      </c>
      <c r="F442" s="140" t="s">
        <v>964</v>
      </c>
      <c r="G442" s="29">
        <v>6040189</v>
      </c>
      <c r="H442" s="25" t="s">
        <v>86</v>
      </c>
      <c r="I442" s="25" t="s">
        <v>1081</v>
      </c>
      <c r="J442" s="11">
        <v>49869</v>
      </c>
    </row>
    <row r="443" spans="1:10" ht="33" customHeight="1" x14ac:dyDescent="0.2">
      <c r="A443" s="23">
        <v>2015</v>
      </c>
      <c r="B443" s="23" t="s">
        <v>50</v>
      </c>
      <c r="C443" s="23" t="s">
        <v>4</v>
      </c>
      <c r="D443" s="4" t="s">
        <v>13</v>
      </c>
      <c r="E443" s="4" t="s">
        <v>41</v>
      </c>
      <c r="F443" s="140" t="s">
        <v>1082</v>
      </c>
      <c r="G443" s="4">
        <v>6038701</v>
      </c>
      <c r="H443" s="4" t="s">
        <v>86</v>
      </c>
      <c r="I443" s="4" t="s">
        <v>1083</v>
      </c>
      <c r="J443" s="11">
        <v>213331</v>
      </c>
    </row>
    <row r="444" spans="1:10" ht="33" customHeight="1" x14ac:dyDescent="0.2">
      <c r="A444" s="23">
        <v>2015</v>
      </c>
      <c r="B444" s="23" t="s">
        <v>50</v>
      </c>
      <c r="C444" s="23" t="s">
        <v>4</v>
      </c>
      <c r="D444" s="4" t="s">
        <v>13</v>
      </c>
      <c r="E444" s="4" t="s">
        <v>41</v>
      </c>
      <c r="F444" s="140" t="s">
        <v>1084</v>
      </c>
      <c r="G444" s="4">
        <v>6038105</v>
      </c>
      <c r="H444" s="4" t="s">
        <v>86</v>
      </c>
      <c r="I444" s="4" t="s">
        <v>1085</v>
      </c>
      <c r="J444" s="11">
        <v>272448</v>
      </c>
    </row>
    <row r="445" spans="1:10" ht="33" customHeight="1" x14ac:dyDescent="0.2">
      <c r="A445" s="23">
        <v>2015</v>
      </c>
      <c r="B445" s="23" t="s">
        <v>50</v>
      </c>
      <c r="C445" s="23" t="s">
        <v>1078</v>
      </c>
      <c r="D445" s="4" t="s">
        <v>13</v>
      </c>
      <c r="E445" s="4" t="s">
        <v>1884</v>
      </c>
      <c r="F445" s="140" t="s">
        <v>1086</v>
      </c>
      <c r="G445" s="4" t="s">
        <v>1087</v>
      </c>
      <c r="H445" s="4" t="s">
        <v>86</v>
      </c>
      <c r="I445" s="4" t="s">
        <v>1088</v>
      </c>
      <c r="J445" s="11">
        <v>31321</v>
      </c>
    </row>
    <row r="446" spans="1:10" ht="33" customHeight="1" x14ac:dyDescent="0.2">
      <c r="A446" s="23">
        <v>2015</v>
      </c>
      <c r="B446" s="23" t="s">
        <v>50</v>
      </c>
      <c r="C446" s="23" t="s">
        <v>1078</v>
      </c>
      <c r="D446" s="4" t="s">
        <v>13</v>
      </c>
      <c r="E446" s="4" t="s">
        <v>19</v>
      </c>
      <c r="F446" s="140" t="s">
        <v>1089</v>
      </c>
      <c r="G446" s="2">
        <v>6040981</v>
      </c>
      <c r="H446" s="2" t="s">
        <v>86</v>
      </c>
      <c r="I446" s="2" t="s">
        <v>1090</v>
      </c>
      <c r="J446" s="11">
        <v>180219</v>
      </c>
    </row>
    <row r="447" spans="1:10" ht="33" customHeight="1" x14ac:dyDescent="0.2">
      <c r="A447" s="4">
        <v>2015</v>
      </c>
      <c r="B447" s="4" t="s">
        <v>897</v>
      </c>
      <c r="C447" s="23" t="s">
        <v>3</v>
      </c>
      <c r="D447" s="23" t="s">
        <v>0</v>
      </c>
      <c r="E447" s="23" t="s">
        <v>22</v>
      </c>
      <c r="F447" s="140" t="s">
        <v>1091</v>
      </c>
      <c r="G447" s="23">
        <v>6041613</v>
      </c>
      <c r="H447" s="4" t="s">
        <v>1092</v>
      </c>
      <c r="I447" s="25" t="s">
        <v>1093</v>
      </c>
      <c r="J447" s="133">
        <v>10685</v>
      </c>
    </row>
    <row r="448" spans="1:10" ht="33" customHeight="1" x14ac:dyDescent="0.2">
      <c r="A448" s="4">
        <v>2015</v>
      </c>
      <c r="B448" s="4" t="s">
        <v>897</v>
      </c>
      <c r="C448" s="23" t="s">
        <v>4</v>
      </c>
      <c r="D448" s="23" t="s">
        <v>13</v>
      </c>
      <c r="E448" s="25" t="s">
        <v>38</v>
      </c>
      <c r="F448" s="140" t="s">
        <v>476</v>
      </c>
      <c r="G448" s="2">
        <v>6037209</v>
      </c>
      <c r="H448" s="22" t="s">
        <v>801</v>
      </c>
      <c r="I448" s="22" t="s">
        <v>1094</v>
      </c>
      <c r="J448" s="141">
        <v>7754</v>
      </c>
    </row>
    <row r="449" spans="1:10" ht="33" customHeight="1" x14ac:dyDescent="0.2">
      <c r="A449" s="4">
        <v>2015</v>
      </c>
      <c r="B449" s="4" t="s">
        <v>897</v>
      </c>
      <c r="C449" s="23" t="s">
        <v>1078</v>
      </c>
      <c r="D449" s="23" t="s">
        <v>0</v>
      </c>
      <c r="E449" s="23" t="s">
        <v>18</v>
      </c>
      <c r="F449" s="140" t="s">
        <v>1095</v>
      </c>
      <c r="G449" s="1" t="s">
        <v>1096</v>
      </c>
      <c r="H449" s="2" t="s">
        <v>1097</v>
      </c>
      <c r="I449" s="2" t="s">
        <v>1098</v>
      </c>
      <c r="J449" s="11">
        <v>15264</v>
      </c>
    </row>
    <row r="450" spans="1:10" ht="33" customHeight="1" x14ac:dyDescent="0.2">
      <c r="A450" s="4">
        <v>2015</v>
      </c>
      <c r="B450" s="4" t="s">
        <v>897</v>
      </c>
      <c r="C450" s="23" t="s">
        <v>1078</v>
      </c>
      <c r="D450" s="23" t="s">
        <v>0</v>
      </c>
      <c r="E450" s="23" t="s">
        <v>33</v>
      </c>
      <c r="F450" s="140" t="s">
        <v>11</v>
      </c>
      <c r="G450" s="23" t="s">
        <v>59</v>
      </c>
      <c r="H450" s="4" t="s">
        <v>1099</v>
      </c>
      <c r="I450" s="4" t="s">
        <v>1100</v>
      </c>
      <c r="J450" s="11">
        <v>1800</v>
      </c>
    </row>
    <row r="451" spans="1:10" ht="33" customHeight="1" x14ac:dyDescent="0.2">
      <c r="A451" s="4">
        <v>2015</v>
      </c>
      <c r="B451" s="4" t="s">
        <v>897</v>
      </c>
      <c r="C451" s="23" t="s">
        <v>1078</v>
      </c>
      <c r="D451" s="23" t="s">
        <v>0</v>
      </c>
      <c r="E451" s="23" t="s">
        <v>23</v>
      </c>
      <c r="F451" s="140" t="s">
        <v>850</v>
      </c>
      <c r="G451" s="1">
        <v>6039293</v>
      </c>
      <c r="H451" s="22" t="s">
        <v>1073</v>
      </c>
      <c r="I451" s="22" t="s">
        <v>1101</v>
      </c>
      <c r="J451" s="11">
        <v>65165</v>
      </c>
    </row>
    <row r="452" spans="1:10" ht="33" customHeight="1" x14ac:dyDescent="0.2">
      <c r="A452" s="4">
        <v>2015</v>
      </c>
      <c r="B452" s="4" t="s">
        <v>897</v>
      </c>
      <c r="C452" s="23" t="s">
        <v>1078</v>
      </c>
      <c r="D452" s="23" t="s">
        <v>13</v>
      </c>
      <c r="E452" s="4" t="s">
        <v>19</v>
      </c>
      <c r="F452" s="140" t="s">
        <v>128</v>
      </c>
      <c r="G452" s="2" t="s">
        <v>89</v>
      </c>
      <c r="H452" s="22" t="s">
        <v>90</v>
      </c>
      <c r="I452" s="22" t="s">
        <v>1102</v>
      </c>
      <c r="J452" s="131">
        <v>1540</v>
      </c>
    </row>
    <row r="453" spans="1:10" ht="33" customHeight="1" x14ac:dyDescent="0.2">
      <c r="A453" s="23">
        <v>2015</v>
      </c>
      <c r="B453" s="23" t="s">
        <v>50</v>
      </c>
      <c r="C453" s="23" t="s">
        <v>1078</v>
      </c>
      <c r="D453" s="4" t="s">
        <v>13</v>
      </c>
      <c r="E453" s="4" t="s">
        <v>24</v>
      </c>
      <c r="F453" s="140" t="s">
        <v>1103</v>
      </c>
      <c r="G453" s="126" t="s">
        <v>1104</v>
      </c>
      <c r="H453" s="4" t="s">
        <v>1105</v>
      </c>
      <c r="I453" s="4" t="s">
        <v>1106</v>
      </c>
      <c r="J453" s="11">
        <v>40845</v>
      </c>
    </row>
    <row r="454" spans="1:10" ht="33" customHeight="1" x14ac:dyDescent="0.2">
      <c r="A454" s="4">
        <v>2015</v>
      </c>
      <c r="B454" s="4" t="s">
        <v>897</v>
      </c>
      <c r="C454" s="23" t="s">
        <v>3</v>
      </c>
      <c r="D454" s="23" t="s">
        <v>0</v>
      </c>
      <c r="E454" s="23" t="s">
        <v>22</v>
      </c>
      <c r="F454" s="140" t="s">
        <v>1107</v>
      </c>
      <c r="G454" s="23" t="s">
        <v>1108</v>
      </c>
      <c r="H454" s="4" t="s">
        <v>1109</v>
      </c>
      <c r="I454" s="25" t="s">
        <v>1110</v>
      </c>
      <c r="J454" s="133">
        <v>5000</v>
      </c>
    </row>
    <row r="455" spans="1:10" ht="33" customHeight="1" x14ac:dyDescent="0.2">
      <c r="A455" s="23">
        <v>2015</v>
      </c>
      <c r="B455" s="23" t="s">
        <v>50</v>
      </c>
      <c r="C455" s="23" t="s">
        <v>1078</v>
      </c>
      <c r="D455" s="4" t="s">
        <v>13</v>
      </c>
      <c r="E455" s="4" t="s">
        <v>19</v>
      </c>
      <c r="F455" s="140" t="s">
        <v>1111</v>
      </c>
      <c r="G455" s="4" t="s">
        <v>1112</v>
      </c>
      <c r="H455" s="4" t="s">
        <v>1113</v>
      </c>
      <c r="I455" s="4" t="s">
        <v>1114</v>
      </c>
      <c r="J455" s="11">
        <v>152640</v>
      </c>
    </row>
    <row r="456" spans="1:10" ht="33" customHeight="1" x14ac:dyDescent="0.2">
      <c r="A456" s="23">
        <v>2015</v>
      </c>
      <c r="B456" s="23" t="s">
        <v>50</v>
      </c>
      <c r="C456" s="23" t="s">
        <v>1078</v>
      </c>
      <c r="D456" s="4" t="s">
        <v>13</v>
      </c>
      <c r="E456" s="4" t="s">
        <v>19</v>
      </c>
      <c r="F456" s="140" t="s">
        <v>1115</v>
      </c>
      <c r="G456" s="4" t="s">
        <v>1116</v>
      </c>
      <c r="H456" s="4" t="s">
        <v>1117</v>
      </c>
      <c r="I456" s="4" t="s">
        <v>1118</v>
      </c>
      <c r="J456" s="11">
        <v>1097787</v>
      </c>
    </row>
    <row r="457" spans="1:10" ht="33" customHeight="1" x14ac:dyDescent="0.2">
      <c r="A457" s="4">
        <v>2015</v>
      </c>
      <c r="B457" s="4" t="s">
        <v>897</v>
      </c>
      <c r="C457" s="23" t="s">
        <v>45</v>
      </c>
      <c r="D457" s="23" t="s">
        <v>53</v>
      </c>
      <c r="E457" s="4" t="s">
        <v>92</v>
      </c>
      <c r="F457" s="140" t="s">
        <v>1119</v>
      </c>
      <c r="G457" s="2" t="s">
        <v>1120</v>
      </c>
      <c r="H457" s="2" t="s">
        <v>9</v>
      </c>
      <c r="I457" s="2" t="s">
        <v>1121</v>
      </c>
      <c r="J457" s="11">
        <f>2771+1822</f>
        <v>4593</v>
      </c>
    </row>
    <row r="458" spans="1:10" ht="33" customHeight="1" x14ac:dyDescent="0.2">
      <c r="A458" s="4">
        <v>2015</v>
      </c>
      <c r="B458" s="4" t="s">
        <v>897</v>
      </c>
      <c r="C458" s="23" t="s">
        <v>1078</v>
      </c>
      <c r="D458" s="23" t="s">
        <v>53</v>
      </c>
      <c r="E458" s="4" t="s">
        <v>23</v>
      </c>
      <c r="F458" s="140" t="s">
        <v>1122</v>
      </c>
      <c r="G458" s="4" t="s">
        <v>1123</v>
      </c>
      <c r="H458" s="4" t="s">
        <v>9</v>
      </c>
      <c r="I458" s="4" t="s">
        <v>1124</v>
      </c>
      <c r="J458" s="11">
        <v>3378</v>
      </c>
    </row>
    <row r="459" spans="1:10" ht="33" customHeight="1" x14ac:dyDescent="0.2">
      <c r="A459" s="4">
        <v>2015</v>
      </c>
      <c r="B459" s="4" t="s">
        <v>897</v>
      </c>
      <c r="C459" s="4" t="s">
        <v>45</v>
      </c>
      <c r="D459" s="23" t="s">
        <v>13</v>
      </c>
      <c r="E459" s="22" t="s">
        <v>69</v>
      </c>
      <c r="F459" s="140" t="s">
        <v>350</v>
      </c>
      <c r="G459" s="13">
        <v>6036225</v>
      </c>
      <c r="H459" s="4" t="s">
        <v>132</v>
      </c>
      <c r="I459" s="2" t="s">
        <v>1125</v>
      </c>
      <c r="J459" s="11">
        <v>78145</v>
      </c>
    </row>
    <row r="460" spans="1:10" ht="33" customHeight="1" x14ac:dyDescent="0.2">
      <c r="A460" s="23">
        <v>2015</v>
      </c>
      <c r="B460" s="23" t="s">
        <v>50</v>
      </c>
      <c r="C460" s="23" t="s">
        <v>8</v>
      </c>
      <c r="D460" s="23" t="s">
        <v>51</v>
      </c>
      <c r="E460" s="4" t="s">
        <v>69</v>
      </c>
      <c r="F460" s="140" t="s">
        <v>1126</v>
      </c>
      <c r="G460" s="13">
        <v>6041950</v>
      </c>
      <c r="H460" s="4" t="s">
        <v>1127</v>
      </c>
      <c r="I460" s="4" t="s">
        <v>1128</v>
      </c>
      <c r="J460" s="11">
        <v>940961</v>
      </c>
    </row>
    <row r="461" spans="1:10" ht="33" customHeight="1" x14ac:dyDescent="0.2">
      <c r="A461" s="23">
        <v>2015</v>
      </c>
      <c r="B461" s="23" t="s">
        <v>50</v>
      </c>
      <c r="C461" s="23" t="s">
        <v>8</v>
      </c>
      <c r="D461" s="23" t="s">
        <v>51</v>
      </c>
      <c r="E461" s="4" t="s">
        <v>2</v>
      </c>
      <c r="F461" s="140" t="s">
        <v>1126</v>
      </c>
      <c r="G461" s="13">
        <v>6041950</v>
      </c>
      <c r="H461" s="4" t="s">
        <v>1127</v>
      </c>
      <c r="I461" s="4" t="s">
        <v>1128</v>
      </c>
      <c r="J461" s="11">
        <f>940961*0+1910435.34</f>
        <v>1910435.34</v>
      </c>
    </row>
    <row r="462" spans="1:10" ht="33" customHeight="1" x14ac:dyDescent="0.2">
      <c r="A462" s="4">
        <v>2015</v>
      </c>
      <c r="B462" s="4" t="s">
        <v>897</v>
      </c>
      <c r="C462" s="23" t="s">
        <v>94</v>
      </c>
      <c r="D462" s="23" t="s">
        <v>0</v>
      </c>
      <c r="E462" s="23" t="s">
        <v>1129</v>
      </c>
      <c r="F462" s="140" t="s">
        <v>844</v>
      </c>
      <c r="G462" s="1">
        <v>6039599</v>
      </c>
      <c r="H462" s="2" t="s">
        <v>845</v>
      </c>
      <c r="I462" s="2" t="s">
        <v>1130</v>
      </c>
      <c r="J462" s="11">
        <v>309018</v>
      </c>
    </row>
    <row r="463" spans="1:10" ht="33" customHeight="1" x14ac:dyDescent="0.2">
      <c r="A463" s="23">
        <v>2015</v>
      </c>
      <c r="B463" s="23" t="s">
        <v>50</v>
      </c>
      <c r="C463" s="23" t="s">
        <v>4</v>
      </c>
      <c r="D463" s="4" t="s">
        <v>13</v>
      </c>
      <c r="E463" s="25" t="s">
        <v>38</v>
      </c>
      <c r="F463" s="140" t="s">
        <v>1131</v>
      </c>
      <c r="G463" s="4">
        <v>6040630</v>
      </c>
      <c r="H463" s="4" t="s">
        <v>845</v>
      </c>
      <c r="I463" s="4" t="s">
        <v>1132</v>
      </c>
      <c r="J463" s="5">
        <v>78710</v>
      </c>
    </row>
    <row r="464" spans="1:10" ht="33" customHeight="1" x14ac:dyDescent="0.2">
      <c r="A464" s="23">
        <v>2015</v>
      </c>
      <c r="B464" s="23" t="s">
        <v>50</v>
      </c>
      <c r="C464" s="23" t="s">
        <v>4</v>
      </c>
      <c r="D464" s="4" t="s">
        <v>13</v>
      </c>
      <c r="E464" s="25" t="s">
        <v>38</v>
      </c>
      <c r="F464" s="140" t="s">
        <v>1133</v>
      </c>
      <c r="G464" s="4">
        <v>6042642</v>
      </c>
      <c r="H464" s="4" t="s">
        <v>845</v>
      </c>
      <c r="I464" s="4" t="s">
        <v>1134</v>
      </c>
      <c r="J464" s="5">
        <v>385</v>
      </c>
    </row>
    <row r="465" spans="1:10" ht="33" customHeight="1" x14ac:dyDescent="0.2">
      <c r="A465" s="4">
        <v>2015</v>
      </c>
      <c r="B465" s="4" t="s">
        <v>897</v>
      </c>
      <c r="C465" s="23" t="s">
        <v>1078</v>
      </c>
      <c r="D465" s="23" t="s">
        <v>13</v>
      </c>
      <c r="E465" s="4" t="s">
        <v>19</v>
      </c>
      <c r="F465" s="140" t="s">
        <v>1135</v>
      </c>
      <c r="G465" s="4" t="s">
        <v>1136</v>
      </c>
      <c r="H465" s="25" t="s">
        <v>6</v>
      </c>
      <c r="I465" s="25" t="s">
        <v>1137</v>
      </c>
      <c r="J465" s="131">
        <v>21782</v>
      </c>
    </row>
    <row r="466" spans="1:10" ht="33" customHeight="1" x14ac:dyDescent="0.2">
      <c r="A466" s="23">
        <v>2015</v>
      </c>
      <c r="B466" s="23" t="s">
        <v>50</v>
      </c>
      <c r="C466" s="23" t="s">
        <v>1078</v>
      </c>
      <c r="D466" s="4" t="s">
        <v>13</v>
      </c>
      <c r="E466" s="4" t="s">
        <v>19</v>
      </c>
      <c r="F466" s="140" t="s">
        <v>1138</v>
      </c>
      <c r="G466" s="4" t="s">
        <v>255</v>
      </c>
      <c r="H466" s="4" t="s">
        <v>6</v>
      </c>
      <c r="I466" s="4" t="s">
        <v>1139</v>
      </c>
      <c r="J466" s="11">
        <v>174840</v>
      </c>
    </row>
    <row r="467" spans="1:10" ht="33" customHeight="1" x14ac:dyDescent="0.2">
      <c r="A467" s="23">
        <v>2015</v>
      </c>
      <c r="B467" s="23" t="s">
        <v>50</v>
      </c>
      <c r="C467" s="23" t="s">
        <v>1078</v>
      </c>
      <c r="D467" s="4" t="s">
        <v>13</v>
      </c>
      <c r="E467" s="4" t="s">
        <v>19</v>
      </c>
      <c r="F467" s="140" t="s">
        <v>1140</v>
      </c>
      <c r="G467" s="4" t="s">
        <v>1141</v>
      </c>
      <c r="H467" s="4" t="s">
        <v>6</v>
      </c>
      <c r="I467" s="4" t="s">
        <v>1142</v>
      </c>
      <c r="J467" s="11">
        <v>28554</v>
      </c>
    </row>
    <row r="468" spans="1:10" ht="33" customHeight="1" x14ac:dyDescent="0.2">
      <c r="A468" s="4">
        <v>2015</v>
      </c>
      <c r="B468" s="4" t="s">
        <v>897</v>
      </c>
      <c r="C468" s="23" t="s">
        <v>3</v>
      </c>
      <c r="D468" s="23" t="s">
        <v>0</v>
      </c>
      <c r="E468" s="23" t="s">
        <v>835</v>
      </c>
      <c r="F468" s="140" t="s">
        <v>1143</v>
      </c>
      <c r="G468" s="23">
        <v>3529303</v>
      </c>
      <c r="H468" s="25" t="s">
        <v>111</v>
      </c>
      <c r="I468" s="4" t="s">
        <v>1144</v>
      </c>
      <c r="J468" s="11">
        <v>2035</v>
      </c>
    </row>
    <row r="469" spans="1:10" ht="33" customHeight="1" x14ac:dyDescent="0.2">
      <c r="A469" s="23">
        <v>2015</v>
      </c>
      <c r="B469" s="23" t="s">
        <v>50</v>
      </c>
      <c r="C469" s="23" t="s">
        <v>4</v>
      </c>
      <c r="D469" s="4" t="s">
        <v>13</v>
      </c>
      <c r="E469" s="4" t="s">
        <v>41</v>
      </c>
      <c r="F469" s="140" t="s">
        <v>1145</v>
      </c>
      <c r="G469" s="4">
        <v>6036322</v>
      </c>
      <c r="H469" s="25" t="s">
        <v>665</v>
      </c>
      <c r="I469" s="25" t="s">
        <v>1146</v>
      </c>
      <c r="J469" s="11">
        <v>6421</v>
      </c>
    </row>
    <row r="470" spans="1:10" ht="33" customHeight="1" x14ac:dyDescent="0.2">
      <c r="A470" s="23">
        <v>2015</v>
      </c>
      <c r="B470" s="23" t="s">
        <v>50</v>
      </c>
      <c r="C470" s="23" t="s">
        <v>4</v>
      </c>
      <c r="D470" s="4" t="s">
        <v>13</v>
      </c>
      <c r="E470" s="25" t="s">
        <v>38</v>
      </c>
      <c r="F470" s="140" t="s">
        <v>1147</v>
      </c>
      <c r="G470" s="4">
        <v>6041125</v>
      </c>
      <c r="H470" s="4" t="s">
        <v>43</v>
      </c>
      <c r="I470" s="4" t="s">
        <v>1148</v>
      </c>
      <c r="J470" s="5">
        <v>6844</v>
      </c>
    </row>
    <row r="471" spans="1:10" ht="33" customHeight="1" x14ac:dyDescent="0.2">
      <c r="A471" s="23">
        <v>2015</v>
      </c>
      <c r="B471" s="23" t="s">
        <v>50</v>
      </c>
      <c r="C471" s="23" t="s">
        <v>4</v>
      </c>
      <c r="D471" s="4" t="s">
        <v>13</v>
      </c>
      <c r="E471" s="4" t="s">
        <v>963</v>
      </c>
      <c r="F471" s="140" t="s">
        <v>711</v>
      </c>
      <c r="G471" s="29">
        <v>6038330</v>
      </c>
      <c r="H471" s="25" t="s">
        <v>43</v>
      </c>
      <c r="I471" s="25" t="s">
        <v>1149</v>
      </c>
      <c r="J471" s="11">
        <v>18504</v>
      </c>
    </row>
    <row r="472" spans="1:10" ht="33" customHeight="1" x14ac:dyDescent="0.2">
      <c r="A472" s="4">
        <v>2015</v>
      </c>
      <c r="B472" s="4" t="s">
        <v>897</v>
      </c>
      <c r="C472" s="23" t="s">
        <v>3</v>
      </c>
      <c r="D472" s="23" t="s">
        <v>0</v>
      </c>
      <c r="E472" s="23" t="s">
        <v>22</v>
      </c>
      <c r="F472" s="140" t="s">
        <v>1111</v>
      </c>
      <c r="G472" s="29" t="s">
        <v>1150</v>
      </c>
      <c r="H472" s="2" t="s">
        <v>1151</v>
      </c>
      <c r="I472" s="22" t="s">
        <v>1152</v>
      </c>
      <c r="J472" s="11">
        <v>6920</v>
      </c>
    </row>
    <row r="473" spans="1:10" ht="33" customHeight="1" x14ac:dyDescent="0.2">
      <c r="A473" s="4">
        <v>2015</v>
      </c>
      <c r="B473" s="4" t="s">
        <v>897</v>
      </c>
      <c r="C473" s="23" t="s">
        <v>3</v>
      </c>
      <c r="D473" s="23" t="s">
        <v>0</v>
      </c>
      <c r="E473" s="23" t="s">
        <v>22</v>
      </c>
      <c r="F473" s="140" t="s">
        <v>1153</v>
      </c>
      <c r="G473" s="23">
        <v>3538787</v>
      </c>
      <c r="H473" s="4" t="s">
        <v>1151</v>
      </c>
      <c r="I473" s="25" t="s">
        <v>1154</v>
      </c>
      <c r="J473" s="133">
        <v>8548</v>
      </c>
    </row>
    <row r="474" spans="1:10" ht="33" customHeight="1" x14ac:dyDescent="0.2">
      <c r="A474" s="4">
        <v>2015</v>
      </c>
      <c r="B474" s="4" t="s">
        <v>897</v>
      </c>
      <c r="C474" s="23" t="s">
        <v>3</v>
      </c>
      <c r="D474" s="23" t="s">
        <v>0</v>
      </c>
      <c r="E474" s="23" t="s">
        <v>22</v>
      </c>
      <c r="F474" s="140" t="s">
        <v>1155</v>
      </c>
      <c r="G474" s="23">
        <v>3524173</v>
      </c>
      <c r="H474" s="4" t="s">
        <v>1151</v>
      </c>
      <c r="I474" s="25" t="s">
        <v>1156</v>
      </c>
      <c r="J474" s="133">
        <v>21929</v>
      </c>
    </row>
    <row r="475" spans="1:10" ht="33" customHeight="1" x14ac:dyDescent="0.2">
      <c r="A475" s="23">
        <v>2015</v>
      </c>
      <c r="B475" s="23" t="s">
        <v>50</v>
      </c>
      <c r="C475" s="23" t="s">
        <v>4</v>
      </c>
      <c r="D475" s="4" t="s">
        <v>13</v>
      </c>
      <c r="E475" s="25" t="s">
        <v>38</v>
      </c>
      <c r="F475" s="140" t="s">
        <v>951</v>
      </c>
      <c r="G475" s="30">
        <v>3519462</v>
      </c>
      <c r="H475" s="4" t="s">
        <v>492</v>
      </c>
      <c r="I475" s="4" t="s">
        <v>1157</v>
      </c>
      <c r="J475" s="5">
        <v>30192</v>
      </c>
    </row>
    <row r="476" spans="1:10" ht="33" customHeight="1" x14ac:dyDescent="0.2">
      <c r="A476" s="23">
        <v>2015</v>
      </c>
      <c r="B476" s="23" t="s">
        <v>50</v>
      </c>
      <c r="C476" s="23" t="s">
        <v>3</v>
      </c>
      <c r="D476" s="23" t="s">
        <v>0</v>
      </c>
      <c r="E476" s="4" t="s">
        <v>334</v>
      </c>
      <c r="F476" s="140" t="s">
        <v>1001</v>
      </c>
      <c r="G476" s="2">
        <v>6039669</v>
      </c>
      <c r="H476" s="2" t="s">
        <v>660</v>
      </c>
      <c r="I476" s="2" t="s">
        <v>1158</v>
      </c>
      <c r="J476" s="142">
        <v>24878</v>
      </c>
    </row>
    <row r="477" spans="1:10" ht="33" customHeight="1" x14ac:dyDescent="0.2">
      <c r="A477" s="4">
        <v>2015</v>
      </c>
      <c r="B477" s="4" t="s">
        <v>897</v>
      </c>
      <c r="C477" s="23" t="s">
        <v>1078</v>
      </c>
      <c r="D477" s="23" t="s">
        <v>0</v>
      </c>
      <c r="E477" s="23" t="s">
        <v>56</v>
      </c>
      <c r="F477" s="140" t="s">
        <v>1159</v>
      </c>
      <c r="G477" s="1">
        <v>6042196</v>
      </c>
      <c r="H477" s="2" t="s">
        <v>1160</v>
      </c>
      <c r="I477" s="2" t="s">
        <v>1161</v>
      </c>
      <c r="J477" s="11">
        <v>3100</v>
      </c>
    </row>
    <row r="478" spans="1:10" ht="33" customHeight="1" x14ac:dyDescent="0.2">
      <c r="A478" s="23">
        <v>2015</v>
      </c>
      <c r="B478" s="23" t="s">
        <v>50</v>
      </c>
      <c r="C478" s="23" t="s">
        <v>94</v>
      </c>
      <c r="D478" s="23" t="s">
        <v>0</v>
      </c>
      <c r="E478" s="4" t="s">
        <v>1129</v>
      </c>
      <c r="F478" s="140" t="s">
        <v>1162</v>
      </c>
      <c r="G478" s="4">
        <v>3528651</v>
      </c>
      <c r="H478" s="4" t="s">
        <v>1163</v>
      </c>
      <c r="I478" s="4" t="s">
        <v>1164</v>
      </c>
      <c r="J478" s="131">
        <v>27984</v>
      </c>
    </row>
    <row r="479" spans="1:10" ht="33" customHeight="1" x14ac:dyDescent="0.2">
      <c r="A479" s="23">
        <v>2015</v>
      </c>
      <c r="B479" s="23" t="s">
        <v>50</v>
      </c>
      <c r="C479" s="23" t="s">
        <v>8</v>
      </c>
      <c r="D479" s="23" t="s">
        <v>1165</v>
      </c>
      <c r="E479" s="4" t="s">
        <v>135</v>
      </c>
      <c r="F479" s="140" t="s">
        <v>99</v>
      </c>
      <c r="G479" s="2">
        <v>6025203</v>
      </c>
      <c r="H479" s="41" t="s">
        <v>98</v>
      </c>
      <c r="I479" s="22" t="s">
        <v>1166</v>
      </c>
      <c r="J479" s="109">
        <v>434804</v>
      </c>
    </row>
    <row r="480" spans="1:10" ht="33" customHeight="1" x14ac:dyDescent="0.2">
      <c r="A480" s="4">
        <v>2015</v>
      </c>
      <c r="B480" s="4" t="s">
        <v>897</v>
      </c>
      <c r="C480" s="23" t="s">
        <v>8</v>
      </c>
      <c r="D480" s="23" t="s">
        <v>0</v>
      </c>
      <c r="E480" s="24" t="s">
        <v>1167</v>
      </c>
      <c r="F480" s="140" t="s">
        <v>1168</v>
      </c>
      <c r="G480" s="1">
        <v>6042237</v>
      </c>
      <c r="H480" s="4" t="s">
        <v>766</v>
      </c>
      <c r="I480" s="2" t="s">
        <v>1169</v>
      </c>
      <c r="J480" s="85">
        <v>50880</v>
      </c>
    </row>
    <row r="481" spans="1:10" ht="33" customHeight="1" x14ac:dyDescent="0.2">
      <c r="A481" s="4">
        <v>2015</v>
      </c>
      <c r="B481" s="4" t="s">
        <v>897</v>
      </c>
      <c r="C481" s="23" t="s">
        <v>45</v>
      </c>
      <c r="D481" s="23" t="s">
        <v>53</v>
      </c>
      <c r="E481" s="2" t="s">
        <v>69</v>
      </c>
      <c r="F481" s="140" t="s">
        <v>628</v>
      </c>
      <c r="G481" s="2">
        <v>6037517</v>
      </c>
      <c r="H481" s="2" t="s">
        <v>861</v>
      </c>
      <c r="I481" s="2" t="s">
        <v>1170</v>
      </c>
      <c r="J481" s="143">
        <v>15130</v>
      </c>
    </row>
    <row r="482" spans="1:10" ht="33" customHeight="1" x14ac:dyDescent="0.2">
      <c r="A482" s="4">
        <v>2015</v>
      </c>
      <c r="B482" s="4" t="s">
        <v>897</v>
      </c>
      <c r="C482" s="23" t="s">
        <v>4</v>
      </c>
      <c r="D482" s="23" t="s">
        <v>13</v>
      </c>
      <c r="E482" s="25" t="s">
        <v>38</v>
      </c>
      <c r="F482" s="140" t="s">
        <v>538</v>
      </c>
      <c r="G482" s="2">
        <v>6037761</v>
      </c>
      <c r="H482" s="22" t="s">
        <v>539</v>
      </c>
      <c r="I482" s="22" t="s">
        <v>1171</v>
      </c>
      <c r="J482" s="141">
        <v>78084</v>
      </c>
    </row>
    <row r="483" spans="1:10" ht="33" customHeight="1" x14ac:dyDescent="0.2">
      <c r="A483" s="23">
        <v>2015</v>
      </c>
      <c r="B483" s="23" t="s">
        <v>50</v>
      </c>
      <c r="C483" s="23" t="s">
        <v>3</v>
      </c>
      <c r="D483" s="23" t="s">
        <v>51</v>
      </c>
      <c r="E483" s="4" t="s">
        <v>14</v>
      </c>
      <c r="F483" s="140" t="s">
        <v>1172</v>
      </c>
      <c r="G483" s="2">
        <v>3529714</v>
      </c>
      <c r="H483" s="2" t="s">
        <v>826</v>
      </c>
      <c r="I483" s="2" t="s">
        <v>1173</v>
      </c>
      <c r="J483" s="61">
        <v>19233</v>
      </c>
    </row>
    <row r="484" spans="1:10" ht="33" customHeight="1" x14ac:dyDescent="0.2">
      <c r="A484" s="23">
        <v>2015</v>
      </c>
      <c r="B484" s="23" t="s">
        <v>50</v>
      </c>
      <c r="C484" s="23" t="s">
        <v>4</v>
      </c>
      <c r="D484" s="4" t="s">
        <v>13</v>
      </c>
      <c r="E484" s="25" t="s">
        <v>38</v>
      </c>
      <c r="F484" s="140" t="s">
        <v>693</v>
      </c>
      <c r="G484" s="4">
        <v>6038419</v>
      </c>
      <c r="H484" s="4" t="s">
        <v>694</v>
      </c>
      <c r="I484" s="4" t="s">
        <v>1174</v>
      </c>
      <c r="J484" s="5">
        <v>528608</v>
      </c>
    </row>
    <row r="485" spans="1:10" ht="33" customHeight="1" x14ac:dyDescent="0.2">
      <c r="A485" s="4">
        <v>2015</v>
      </c>
      <c r="B485" s="4" t="s">
        <v>897</v>
      </c>
      <c r="C485" s="23" t="s">
        <v>3</v>
      </c>
      <c r="D485" s="23" t="s">
        <v>13</v>
      </c>
      <c r="E485" s="2" t="s">
        <v>1175</v>
      </c>
      <c r="F485" s="140" t="s">
        <v>1176</v>
      </c>
      <c r="G485" s="2">
        <v>3524829</v>
      </c>
      <c r="H485" s="2" t="s">
        <v>1177</v>
      </c>
      <c r="I485" s="2" t="s">
        <v>1178</v>
      </c>
      <c r="J485" s="11">
        <v>7785</v>
      </c>
    </row>
    <row r="486" spans="1:10" ht="33" customHeight="1" x14ac:dyDescent="0.2">
      <c r="A486" s="4">
        <v>2015</v>
      </c>
      <c r="B486" s="4" t="s">
        <v>897</v>
      </c>
      <c r="C486" s="23" t="s">
        <v>3</v>
      </c>
      <c r="D486" s="23" t="s">
        <v>13</v>
      </c>
      <c r="E486" s="2" t="s">
        <v>1179</v>
      </c>
      <c r="F486" s="140" t="s">
        <v>1176</v>
      </c>
      <c r="G486" s="2">
        <v>3524829</v>
      </c>
      <c r="H486" s="2" t="s">
        <v>1177</v>
      </c>
      <c r="I486" s="2" t="s">
        <v>1180</v>
      </c>
      <c r="J486" s="11">
        <v>7785</v>
      </c>
    </row>
    <row r="487" spans="1:10" ht="33" customHeight="1" x14ac:dyDescent="0.2">
      <c r="A487" s="23">
        <v>2015</v>
      </c>
      <c r="B487" s="23" t="s">
        <v>50</v>
      </c>
      <c r="C487" s="23" t="s">
        <v>4</v>
      </c>
      <c r="D487" s="4" t="s">
        <v>13</v>
      </c>
      <c r="E487" s="25" t="s">
        <v>38</v>
      </c>
      <c r="F487" s="140" t="s">
        <v>959</v>
      </c>
      <c r="G487" s="30">
        <v>6038035</v>
      </c>
      <c r="H487" s="4" t="s">
        <v>511</v>
      </c>
      <c r="I487" s="4" t="s">
        <v>1181</v>
      </c>
      <c r="J487" s="5">
        <v>12997</v>
      </c>
    </row>
    <row r="488" spans="1:10" ht="33" customHeight="1" x14ac:dyDescent="0.2">
      <c r="A488" s="23">
        <v>2015</v>
      </c>
      <c r="B488" s="23" t="s">
        <v>50</v>
      </c>
      <c r="C488" s="23" t="s">
        <v>4</v>
      </c>
      <c r="D488" s="4" t="s">
        <v>13</v>
      </c>
      <c r="E488" s="25" t="s">
        <v>38</v>
      </c>
      <c r="F488" s="140" t="s">
        <v>1111</v>
      </c>
      <c r="G488" s="4">
        <v>6040591</v>
      </c>
      <c r="H488" s="4" t="s">
        <v>511</v>
      </c>
      <c r="I488" s="4" t="s">
        <v>1182</v>
      </c>
      <c r="J488" s="5">
        <v>135085</v>
      </c>
    </row>
    <row r="489" spans="1:10" ht="33" customHeight="1" x14ac:dyDescent="0.2">
      <c r="A489" s="23">
        <v>2015</v>
      </c>
      <c r="B489" s="23" t="s">
        <v>50</v>
      </c>
      <c r="C489" s="23" t="s">
        <v>4</v>
      </c>
      <c r="D489" s="4" t="s">
        <v>13</v>
      </c>
      <c r="E489" s="4" t="s">
        <v>16</v>
      </c>
      <c r="F489" s="140" t="s">
        <v>1111</v>
      </c>
      <c r="G489" s="4">
        <v>6040591</v>
      </c>
      <c r="H489" s="4" t="s">
        <v>511</v>
      </c>
      <c r="I489" s="4" t="s">
        <v>1183</v>
      </c>
      <c r="J489" s="11">
        <v>99661</v>
      </c>
    </row>
    <row r="490" spans="1:10" ht="33" customHeight="1" x14ac:dyDescent="0.2">
      <c r="A490" s="23">
        <v>2015</v>
      </c>
      <c r="B490" s="23" t="s">
        <v>50</v>
      </c>
      <c r="C490" s="23" t="s">
        <v>4</v>
      </c>
      <c r="D490" s="4" t="s">
        <v>13</v>
      </c>
      <c r="E490" s="4" t="s">
        <v>16</v>
      </c>
      <c r="F490" s="140" t="s">
        <v>487</v>
      </c>
      <c r="G490" s="4">
        <v>6037974</v>
      </c>
      <c r="H490" s="4" t="s">
        <v>511</v>
      </c>
      <c r="I490" s="4" t="s">
        <v>1184</v>
      </c>
      <c r="J490" s="11">
        <f>6014*0+6140</f>
        <v>6140</v>
      </c>
    </row>
    <row r="491" spans="1:10" ht="33" customHeight="1" x14ac:dyDescent="0.2">
      <c r="A491" s="23">
        <v>2015</v>
      </c>
      <c r="B491" s="23" t="s">
        <v>50</v>
      </c>
      <c r="C491" s="23" t="s">
        <v>4</v>
      </c>
      <c r="D491" s="4" t="s">
        <v>13</v>
      </c>
      <c r="E491" s="4" t="s">
        <v>41</v>
      </c>
      <c r="F491" s="140" t="s">
        <v>1185</v>
      </c>
      <c r="G491" s="4">
        <v>6034600</v>
      </c>
      <c r="H491" s="4" t="s">
        <v>511</v>
      </c>
      <c r="I491" s="4" t="s">
        <v>1186</v>
      </c>
      <c r="J491" s="11">
        <v>2013</v>
      </c>
    </row>
    <row r="492" spans="1:10" ht="33" customHeight="1" x14ac:dyDescent="0.2">
      <c r="A492" s="4">
        <v>2015</v>
      </c>
      <c r="B492" s="4" t="s">
        <v>897</v>
      </c>
      <c r="C492" s="23" t="s">
        <v>1078</v>
      </c>
      <c r="D492" s="23" t="s">
        <v>13</v>
      </c>
      <c r="E492" s="4" t="s">
        <v>33</v>
      </c>
      <c r="F492" s="140" t="s">
        <v>11</v>
      </c>
      <c r="G492" s="4" t="s">
        <v>59</v>
      </c>
      <c r="H492" s="4" t="s">
        <v>820</v>
      </c>
      <c r="I492" s="4" t="s">
        <v>1187</v>
      </c>
      <c r="J492" s="11">
        <v>1170</v>
      </c>
    </row>
    <row r="493" spans="1:10" ht="33" customHeight="1" x14ac:dyDescent="0.2">
      <c r="A493" s="4">
        <v>2015</v>
      </c>
      <c r="B493" s="4" t="s">
        <v>897</v>
      </c>
      <c r="C493" s="23" t="s">
        <v>45</v>
      </c>
      <c r="D493" s="23" t="s">
        <v>0</v>
      </c>
      <c r="E493" s="23" t="s">
        <v>92</v>
      </c>
      <c r="F493" s="140" t="s">
        <v>1188</v>
      </c>
      <c r="G493" s="144">
        <v>3526413</v>
      </c>
      <c r="H493" s="4" t="s">
        <v>488</v>
      </c>
      <c r="I493" s="4" t="s">
        <v>1189</v>
      </c>
      <c r="J493" s="11">
        <v>12211</v>
      </c>
    </row>
    <row r="494" spans="1:10" ht="33" customHeight="1" x14ac:dyDescent="0.2">
      <c r="A494" s="23">
        <v>2015</v>
      </c>
      <c r="B494" s="23" t="s">
        <v>50</v>
      </c>
      <c r="C494" s="23" t="s">
        <v>1078</v>
      </c>
      <c r="D494" s="4" t="s">
        <v>13</v>
      </c>
      <c r="E494" s="4" t="s">
        <v>33</v>
      </c>
      <c r="F494" s="140" t="s">
        <v>11</v>
      </c>
      <c r="G494" s="4" t="s">
        <v>59</v>
      </c>
      <c r="H494" s="4" t="s">
        <v>113</v>
      </c>
      <c r="I494" s="4" t="s">
        <v>1190</v>
      </c>
      <c r="J494" s="11">
        <v>37659</v>
      </c>
    </row>
    <row r="495" spans="1:10" ht="33" customHeight="1" x14ac:dyDescent="0.2">
      <c r="A495" s="4">
        <v>2015</v>
      </c>
      <c r="B495" s="4" t="s">
        <v>897</v>
      </c>
      <c r="C495" s="23" t="s">
        <v>8</v>
      </c>
      <c r="D495" s="23" t="s">
        <v>0</v>
      </c>
      <c r="E495" s="24" t="s">
        <v>1191</v>
      </c>
      <c r="F495" s="140" t="s">
        <v>1192</v>
      </c>
      <c r="G495" s="1">
        <v>6041800</v>
      </c>
      <c r="H495" s="2" t="s">
        <v>63</v>
      </c>
      <c r="I495" s="2" t="s">
        <v>1193</v>
      </c>
      <c r="J495" s="85">
        <v>184005</v>
      </c>
    </row>
    <row r="496" spans="1:10" ht="33" customHeight="1" x14ac:dyDescent="0.2">
      <c r="A496" s="23">
        <v>2015</v>
      </c>
      <c r="B496" s="23" t="s">
        <v>50</v>
      </c>
      <c r="C496" s="23" t="s">
        <v>4</v>
      </c>
      <c r="D496" s="4" t="s">
        <v>13</v>
      </c>
      <c r="E496" s="4" t="s">
        <v>37</v>
      </c>
      <c r="F496" s="140" t="s">
        <v>1194</v>
      </c>
      <c r="G496" s="4">
        <v>6040651</v>
      </c>
      <c r="H496" s="25" t="s">
        <v>63</v>
      </c>
      <c r="I496" s="25" t="s">
        <v>1195</v>
      </c>
      <c r="J496" s="11">
        <v>122621</v>
      </c>
    </row>
    <row r="497" spans="1:10" ht="33" customHeight="1" x14ac:dyDescent="0.2">
      <c r="A497" s="23">
        <v>2015</v>
      </c>
      <c r="B497" s="23" t="s">
        <v>50</v>
      </c>
      <c r="C497" s="23" t="s">
        <v>1078</v>
      </c>
      <c r="D497" s="23" t="s">
        <v>51</v>
      </c>
      <c r="E497" s="2" t="s">
        <v>19</v>
      </c>
      <c r="F497" s="140" t="s">
        <v>999</v>
      </c>
      <c r="G497" s="13" t="s">
        <v>1000</v>
      </c>
      <c r="H497" s="4" t="s">
        <v>63</v>
      </c>
      <c r="I497" s="4" t="s">
        <v>1196</v>
      </c>
      <c r="J497" s="11">
        <v>21370</v>
      </c>
    </row>
    <row r="498" spans="1:10" ht="33" customHeight="1" x14ac:dyDescent="0.2">
      <c r="A498" s="23">
        <v>2015</v>
      </c>
      <c r="B498" s="23" t="s">
        <v>50</v>
      </c>
      <c r="C498" s="23" t="s">
        <v>1078</v>
      </c>
      <c r="D498" s="23" t="s">
        <v>51</v>
      </c>
      <c r="E498" s="2" t="s">
        <v>19</v>
      </c>
      <c r="F498" s="140" t="s">
        <v>1197</v>
      </c>
      <c r="G498" s="13" t="s">
        <v>1198</v>
      </c>
      <c r="H498" s="4" t="s">
        <v>63</v>
      </c>
      <c r="I498" s="4" t="s">
        <v>1199</v>
      </c>
      <c r="J498" s="11">
        <v>15264</v>
      </c>
    </row>
    <row r="499" spans="1:10" ht="33" customHeight="1" x14ac:dyDescent="0.2">
      <c r="A499" s="4">
        <v>2015</v>
      </c>
      <c r="B499" s="4" t="s">
        <v>897</v>
      </c>
      <c r="C499" s="23" t="s">
        <v>3</v>
      </c>
      <c r="D499" s="23" t="s">
        <v>0</v>
      </c>
      <c r="E499" s="23" t="s">
        <v>22</v>
      </c>
      <c r="F499" s="140" t="s">
        <v>1200</v>
      </c>
      <c r="G499" s="23">
        <v>6042756</v>
      </c>
      <c r="H499" s="4" t="s">
        <v>1201</v>
      </c>
      <c r="I499" s="25" t="s">
        <v>1202</v>
      </c>
      <c r="J499" s="133">
        <v>26466</v>
      </c>
    </row>
    <row r="500" spans="1:10" ht="33" customHeight="1" x14ac:dyDescent="0.2">
      <c r="A500" s="23">
        <v>2015</v>
      </c>
      <c r="B500" s="23" t="s">
        <v>50</v>
      </c>
      <c r="C500" s="23" t="s">
        <v>4</v>
      </c>
      <c r="D500" s="4" t="s">
        <v>13</v>
      </c>
      <c r="E500" s="25" t="s">
        <v>38</v>
      </c>
      <c r="F500" s="140" t="s">
        <v>958</v>
      </c>
      <c r="G500" s="30">
        <v>6040101</v>
      </c>
      <c r="H500" s="4" t="s">
        <v>541</v>
      </c>
      <c r="I500" s="4" t="s">
        <v>1203</v>
      </c>
      <c r="J500" s="5">
        <v>73150</v>
      </c>
    </row>
    <row r="501" spans="1:10" ht="33" customHeight="1" x14ac:dyDescent="0.2">
      <c r="A501" s="23">
        <v>2015</v>
      </c>
      <c r="B501" s="23" t="s">
        <v>50</v>
      </c>
      <c r="C501" s="23" t="s">
        <v>8</v>
      </c>
      <c r="D501" s="4" t="s">
        <v>13</v>
      </c>
      <c r="E501" s="4" t="s">
        <v>722</v>
      </c>
      <c r="F501" s="140" t="s">
        <v>1204</v>
      </c>
      <c r="G501" s="4">
        <v>3527564</v>
      </c>
      <c r="H501" s="4" t="s">
        <v>1205</v>
      </c>
      <c r="I501" s="4" t="s">
        <v>1206</v>
      </c>
      <c r="J501" s="11">
        <v>14755</v>
      </c>
    </row>
    <row r="502" spans="1:10" ht="33" customHeight="1" x14ac:dyDescent="0.2">
      <c r="A502" s="23">
        <v>2015</v>
      </c>
      <c r="B502" s="23" t="s">
        <v>50</v>
      </c>
      <c r="C502" s="23" t="s">
        <v>1078</v>
      </c>
      <c r="D502" s="4" t="s">
        <v>13</v>
      </c>
      <c r="E502" s="4" t="s">
        <v>18</v>
      </c>
      <c r="F502" s="140" t="s">
        <v>1207</v>
      </c>
      <c r="G502" s="4" t="s">
        <v>1208</v>
      </c>
      <c r="H502" s="4" t="s">
        <v>1209</v>
      </c>
      <c r="I502" s="4" t="s">
        <v>1210</v>
      </c>
      <c r="J502" s="75">
        <v>2035</v>
      </c>
    </row>
    <row r="503" spans="1:10" ht="33" customHeight="1" x14ac:dyDescent="0.2">
      <c r="A503" s="23">
        <v>2015</v>
      </c>
      <c r="B503" s="23" t="s">
        <v>50</v>
      </c>
      <c r="C503" s="23" t="s">
        <v>4</v>
      </c>
      <c r="D503" s="4" t="s">
        <v>13</v>
      </c>
      <c r="E503" s="25" t="s">
        <v>38</v>
      </c>
      <c r="F503" s="140" t="s">
        <v>1211</v>
      </c>
      <c r="G503" s="30">
        <v>6041862</v>
      </c>
      <c r="H503" s="4" t="s">
        <v>1212</v>
      </c>
      <c r="I503" s="4" t="s">
        <v>1148</v>
      </c>
      <c r="J503" s="5">
        <v>23636</v>
      </c>
    </row>
    <row r="504" spans="1:10" ht="33" customHeight="1" x14ac:dyDescent="0.2">
      <c r="A504" s="23">
        <v>2015</v>
      </c>
      <c r="B504" s="23" t="s">
        <v>50</v>
      </c>
      <c r="C504" s="23" t="s">
        <v>8</v>
      </c>
      <c r="D504" s="4" t="s">
        <v>13</v>
      </c>
      <c r="E504" s="4" t="s">
        <v>722</v>
      </c>
      <c r="F504" s="140" t="s">
        <v>968</v>
      </c>
      <c r="G504" s="4">
        <v>6038935</v>
      </c>
      <c r="H504" s="4" t="s">
        <v>1074</v>
      </c>
      <c r="I504" s="4" t="s">
        <v>1213</v>
      </c>
      <c r="J504" s="11">
        <v>17512</v>
      </c>
    </row>
    <row r="505" spans="1:10" ht="33" customHeight="1" x14ac:dyDescent="0.2">
      <c r="A505" s="4">
        <v>2015</v>
      </c>
      <c r="B505" s="4" t="s">
        <v>897</v>
      </c>
      <c r="C505" s="23" t="s">
        <v>4</v>
      </c>
      <c r="D505" s="23" t="s">
        <v>13</v>
      </c>
      <c r="E505" s="25" t="s">
        <v>38</v>
      </c>
      <c r="F505" s="140" t="s">
        <v>1214</v>
      </c>
      <c r="G505" s="10">
        <v>6041732</v>
      </c>
      <c r="H505" s="22" t="s">
        <v>168</v>
      </c>
      <c r="I505" s="25" t="s">
        <v>1215</v>
      </c>
      <c r="J505" s="141">
        <v>56315</v>
      </c>
    </row>
    <row r="506" spans="1:10" ht="33" customHeight="1" x14ac:dyDescent="0.2">
      <c r="A506" s="23">
        <v>2015</v>
      </c>
      <c r="B506" s="23" t="s">
        <v>50</v>
      </c>
      <c r="C506" s="23" t="s">
        <v>4</v>
      </c>
      <c r="D506" s="4" t="s">
        <v>13</v>
      </c>
      <c r="E506" s="25" t="s">
        <v>38</v>
      </c>
      <c r="F506" s="140" t="s">
        <v>1216</v>
      </c>
      <c r="G506" s="4">
        <v>6042603</v>
      </c>
      <c r="H506" s="4" t="s">
        <v>168</v>
      </c>
      <c r="I506" s="4" t="s">
        <v>1217</v>
      </c>
      <c r="J506" s="5">
        <v>25135</v>
      </c>
    </row>
    <row r="507" spans="1:10" ht="33" customHeight="1" x14ac:dyDescent="0.2">
      <c r="A507" s="23">
        <v>2015</v>
      </c>
      <c r="B507" s="23" t="s">
        <v>50</v>
      </c>
      <c r="C507" s="23" t="s">
        <v>4</v>
      </c>
      <c r="D507" s="4" t="s">
        <v>13</v>
      </c>
      <c r="E507" s="25" t="s">
        <v>38</v>
      </c>
      <c r="F507" s="140" t="s">
        <v>961</v>
      </c>
      <c r="G507" s="30">
        <v>6039260</v>
      </c>
      <c r="H507" s="4" t="s">
        <v>168</v>
      </c>
      <c r="I507" s="4" t="s">
        <v>1218</v>
      </c>
      <c r="J507" s="5">
        <v>139696</v>
      </c>
    </row>
    <row r="508" spans="1:10" ht="33" customHeight="1" x14ac:dyDescent="0.2">
      <c r="A508" s="23">
        <v>2015</v>
      </c>
      <c r="B508" s="23" t="s">
        <v>50</v>
      </c>
      <c r="C508" s="23" t="s">
        <v>4</v>
      </c>
      <c r="D508" s="4" t="s">
        <v>13</v>
      </c>
      <c r="E508" s="4" t="s">
        <v>16</v>
      </c>
      <c r="F508" s="140" t="s">
        <v>961</v>
      </c>
      <c r="G508" s="4">
        <v>6039260</v>
      </c>
      <c r="H508" s="4" t="s">
        <v>168</v>
      </c>
      <c r="I508" s="4" t="s">
        <v>1218</v>
      </c>
      <c r="J508" s="11">
        <v>48336</v>
      </c>
    </row>
    <row r="509" spans="1:10" ht="33" customHeight="1" x14ac:dyDescent="0.2">
      <c r="A509" s="4">
        <v>2015</v>
      </c>
      <c r="B509" s="4" t="s">
        <v>897</v>
      </c>
      <c r="C509" s="23" t="s">
        <v>4</v>
      </c>
      <c r="D509" s="23" t="s">
        <v>13</v>
      </c>
      <c r="E509" s="25" t="s">
        <v>38</v>
      </c>
      <c r="F509" s="140" t="s">
        <v>812</v>
      </c>
      <c r="G509" s="10">
        <v>3517468</v>
      </c>
      <c r="H509" s="22" t="s">
        <v>42</v>
      </c>
      <c r="I509" s="22" t="s">
        <v>1219</v>
      </c>
      <c r="J509" s="141">
        <v>576</v>
      </c>
    </row>
    <row r="510" spans="1:10" ht="33" customHeight="1" x14ac:dyDescent="0.2">
      <c r="A510" s="23">
        <v>2015</v>
      </c>
      <c r="B510" s="23" t="s">
        <v>50</v>
      </c>
      <c r="C510" s="23" t="s">
        <v>4</v>
      </c>
      <c r="D510" s="4" t="s">
        <v>13</v>
      </c>
      <c r="E510" s="25" t="s">
        <v>38</v>
      </c>
      <c r="F510" s="140" t="s">
        <v>1220</v>
      </c>
      <c r="G510" s="30">
        <v>3530434</v>
      </c>
      <c r="H510" s="4" t="s">
        <v>42</v>
      </c>
      <c r="I510" s="4" t="s">
        <v>1221</v>
      </c>
      <c r="J510" s="5">
        <v>7530</v>
      </c>
    </row>
    <row r="511" spans="1:10" ht="33" customHeight="1" x14ac:dyDescent="0.2">
      <c r="A511" s="23">
        <v>2015</v>
      </c>
      <c r="B511" s="23" t="s">
        <v>50</v>
      </c>
      <c r="C511" s="23" t="s">
        <v>4</v>
      </c>
      <c r="D511" s="4" t="s">
        <v>13</v>
      </c>
      <c r="E511" s="25" t="s">
        <v>38</v>
      </c>
      <c r="F511" s="140" t="s">
        <v>952</v>
      </c>
      <c r="G511" s="30">
        <v>6039944</v>
      </c>
      <c r="H511" s="4" t="s">
        <v>42</v>
      </c>
      <c r="I511" s="4" t="s">
        <v>1222</v>
      </c>
      <c r="J511" s="5">
        <v>19417</v>
      </c>
    </row>
    <row r="512" spans="1:10" ht="33" customHeight="1" x14ac:dyDescent="0.2">
      <c r="A512" s="23">
        <v>2015</v>
      </c>
      <c r="B512" s="23" t="s">
        <v>50</v>
      </c>
      <c r="C512" s="23" t="s">
        <v>4</v>
      </c>
      <c r="D512" s="4" t="s">
        <v>13</v>
      </c>
      <c r="E512" s="25" t="s">
        <v>38</v>
      </c>
      <c r="F512" s="140" t="s">
        <v>1223</v>
      </c>
      <c r="G512" s="4">
        <v>6041070</v>
      </c>
      <c r="H512" s="4" t="s">
        <v>42</v>
      </c>
      <c r="I512" s="4" t="s">
        <v>1224</v>
      </c>
      <c r="J512" s="5">
        <v>66144</v>
      </c>
    </row>
    <row r="513" spans="1:10" ht="33" customHeight="1" x14ac:dyDescent="0.2">
      <c r="A513" s="23">
        <v>2015</v>
      </c>
      <c r="B513" s="23" t="s">
        <v>50</v>
      </c>
      <c r="C513" s="23" t="s">
        <v>4</v>
      </c>
      <c r="D513" s="4" t="s">
        <v>13</v>
      </c>
      <c r="E513" s="4" t="s">
        <v>963</v>
      </c>
      <c r="F513" s="140" t="s">
        <v>714</v>
      </c>
      <c r="G513" s="29">
        <v>6038077</v>
      </c>
      <c r="H513" s="25" t="s">
        <v>42</v>
      </c>
      <c r="I513" s="25" t="s">
        <v>1225</v>
      </c>
      <c r="J513" s="11">
        <v>7221</v>
      </c>
    </row>
    <row r="514" spans="1:10" ht="33" customHeight="1" x14ac:dyDescent="0.2">
      <c r="A514" s="23">
        <v>2015</v>
      </c>
      <c r="B514" s="23" t="s">
        <v>50</v>
      </c>
      <c r="C514" s="23" t="s">
        <v>4</v>
      </c>
      <c r="D514" s="4" t="s">
        <v>13</v>
      </c>
      <c r="E514" s="4" t="s">
        <v>37</v>
      </c>
      <c r="F514" s="140" t="s">
        <v>1226</v>
      </c>
      <c r="G514" s="4">
        <v>3526118</v>
      </c>
      <c r="H514" s="25" t="s">
        <v>42</v>
      </c>
      <c r="I514" s="25" t="s">
        <v>1227</v>
      </c>
      <c r="J514" s="11">
        <v>5088</v>
      </c>
    </row>
    <row r="515" spans="1:10" ht="33" customHeight="1" x14ac:dyDescent="0.2">
      <c r="A515" s="23">
        <v>2015</v>
      </c>
      <c r="B515" s="23" t="s">
        <v>50</v>
      </c>
      <c r="C515" s="23" t="s">
        <v>4</v>
      </c>
      <c r="D515" s="4" t="s">
        <v>13</v>
      </c>
      <c r="E515" s="25" t="s">
        <v>38</v>
      </c>
      <c r="F515" s="140" t="s">
        <v>842</v>
      </c>
      <c r="G515" s="30">
        <v>3511114</v>
      </c>
      <c r="H515" s="4" t="s">
        <v>671</v>
      </c>
      <c r="I515" s="30" t="s">
        <v>1228</v>
      </c>
      <c r="J515" s="5">
        <v>31398</v>
      </c>
    </row>
    <row r="516" spans="1:10" ht="33" customHeight="1" x14ac:dyDescent="0.2">
      <c r="A516" s="4">
        <v>2015</v>
      </c>
      <c r="B516" s="4" t="s">
        <v>897</v>
      </c>
      <c r="C516" s="23" t="s">
        <v>1078</v>
      </c>
      <c r="D516" s="23" t="s">
        <v>53</v>
      </c>
      <c r="E516" s="4" t="s">
        <v>33</v>
      </c>
      <c r="F516" s="140" t="s">
        <v>11</v>
      </c>
      <c r="G516" s="23" t="s">
        <v>59</v>
      </c>
      <c r="H516" s="4" t="s">
        <v>1070</v>
      </c>
      <c r="I516" s="4" t="s">
        <v>1229</v>
      </c>
      <c r="J516" s="11">
        <v>5064</v>
      </c>
    </row>
    <row r="517" spans="1:10" ht="33" customHeight="1" x14ac:dyDescent="0.2">
      <c r="A517" s="23">
        <v>2015</v>
      </c>
      <c r="B517" s="23" t="s">
        <v>50</v>
      </c>
      <c r="C517" s="23" t="s">
        <v>4</v>
      </c>
      <c r="D517" s="4" t="s">
        <v>13</v>
      </c>
      <c r="E517" s="4" t="s">
        <v>41</v>
      </c>
      <c r="F517" s="140" t="s">
        <v>1230</v>
      </c>
      <c r="G517" s="4">
        <v>6041141</v>
      </c>
      <c r="H517" s="4" t="s">
        <v>228</v>
      </c>
      <c r="I517" s="4" t="s">
        <v>1231</v>
      </c>
      <c r="J517" s="11">
        <v>81408</v>
      </c>
    </row>
    <row r="518" spans="1:10" ht="33" customHeight="1" x14ac:dyDescent="0.2">
      <c r="A518" s="23">
        <v>2015</v>
      </c>
      <c r="B518" s="23" t="s">
        <v>50</v>
      </c>
      <c r="C518" s="23" t="s">
        <v>4</v>
      </c>
      <c r="D518" s="4" t="s">
        <v>13</v>
      </c>
      <c r="E518" s="4" t="s">
        <v>41</v>
      </c>
      <c r="F518" s="140" t="s">
        <v>1232</v>
      </c>
      <c r="G518" s="4">
        <v>6041215</v>
      </c>
      <c r="H518" s="25" t="s">
        <v>228</v>
      </c>
      <c r="I518" s="25" t="s">
        <v>1233</v>
      </c>
      <c r="J518" s="11">
        <f>228024+162804</f>
        <v>390828</v>
      </c>
    </row>
    <row r="519" spans="1:10" ht="33" customHeight="1" x14ac:dyDescent="0.2">
      <c r="A519" s="23">
        <v>2015</v>
      </c>
      <c r="B519" s="23" t="s">
        <v>50</v>
      </c>
      <c r="C519" s="23" t="s">
        <v>4</v>
      </c>
      <c r="D519" s="23" t="s">
        <v>0</v>
      </c>
      <c r="E519" s="4" t="s">
        <v>40</v>
      </c>
      <c r="F519" s="140" t="s">
        <v>1003</v>
      </c>
      <c r="G519" s="4">
        <v>47018130</v>
      </c>
      <c r="H519" s="4" t="s">
        <v>228</v>
      </c>
      <c r="I519" s="30" t="s">
        <v>1234</v>
      </c>
      <c r="J519" s="11">
        <v>885803</v>
      </c>
    </row>
    <row r="520" spans="1:10" ht="33" customHeight="1" x14ac:dyDescent="0.2">
      <c r="A520" s="23">
        <v>2015</v>
      </c>
      <c r="B520" s="23" t="s">
        <v>50</v>
      </c>
      <c r="C520" s="23" t="s">
        <v>94</v>
      </c>
      <c r="D520" s="23" t="s">
        <v>0</v>
      </c>
      <c r="E520" s="4" t="s">
        <v>1129</v>
      </c>
      <c r="F520" s="140" t="s">
        <v>1235</v>
      </c>
      <c r="G520" s="4">
        <v>6041379</v>
      </c>
      <c r="H520" s="4" t="s">
        <v>228</v>
      </c>
      <c r="I520" s="4" t="s">
        <v>1236</v>
      </c>
      <c r="J520" s="131">
        <v>414829</v>
      </c>
    </row>
    <row r="521" spans="1:10" ht="33" customHeight="1" x14ac:dyDescent="0.2">
      <c r="A521" s="4">
        <v>2015</v>
      </c>
      <c r="B521" s="4" t="s">
        <v>897</v>
      </c>
      <c r="C521" s="23" t="s">
        <v>3</v>
      </c>
      <c r="D521" s="23" t="s">
        <v>0</v>
      </c>
      <c r="E521" s="1" t="s">
        <v>14</v>
      </c>
      <c r="F521" s="140" t="s">
        <v>899</v>
      </c>
      <c r="G521" s="1">
        <v>3515423</v>
      </c>
      <c r="H521" s="2" t="s">
        <v>573</v>
      </c>
      <c r="I521" s="2" t="s">
        <v>1237</v>
      </c>
      <c r="J521" s="11">
        <v>9960</v>
      </c>
    </row>
    <row r="522" spans="1:10" ht="33" customHeight="1" x14ac:dyDescent="0.2">
      <c r="A522" s="23">
        <v>2015</v>
      </c>
      <c r="B522" s="23" t="s">
        <v>50</v>
      </c>
      <c r="C522" s="23" t="s">
        <v>4</v>
      </c>
      <c r="D522" s="4" t="s">
        <v>13</v>
      </c>
      <c r="E522" s="25" t="s">
        <v>38</v>
      </c>
      <c r="F522" s="140" t="s">
        <v>1147</v>
      </c>
      <c r="G522" s="4">
        <v>6041123</v>
      </c>
      <c r="H522" s="4" t="s">
        <v>66</v>
      </c>
      <c r="I522" s="4" t="s">
        <v>1238</v>
      </c>
      <c r="J522" s="5">
        <v>55284</v>
      </c>
    </row>
    <row r="523" spans="1:10" ht="33" customHeight="1" x14ac:dyDescent="0.2">
      <c r="A523" s="23">
        <v>2015</v>
      </c>
      <c r="B523" s="23" t="s">
        <v>50</v>
      </c>
      <c r="C523" s="23" t="s">
        <v>8</v>
      </c>
      <c r="D523" s="4" t="s">
        <v>13</v>
      </c>
      <c r="E523" s="4" t="s">
        <v>12</v>
      </c>
      <c r="F523" s="140" t="s">
        <v>232</v>
      </c>
      <c r="G523" s="4">
        <v>6035032</v>
      </c>
      <c r="H523" s="4" t="s">
        <v>66</v>
      </c>
      <c r="I523" s="4" t="s">
        <v>1239</v>
      </c>
      <c r="J523" s="11">
        <v>22337</v>
      </c>
    </row>
    <row r="524" spans="1:10" ht="33" customHeight="1" x14ac:dyDescent="0.2">
      <c r="A524" s="4">
        <v>2015</v>
      </c>
      <c r="B524" s="4" t="s">
        <v>897</v>
      </c>
      <c r="C524" s="23" t="s">
        <v>1078</v>
      </c>
      <c r="D524" s="23" t="s">
        <v>53</v>
      </c>
      <c r="E524" s="4" t="s">
        <v>56</v>
      </c>
      <c r="F524" s="140" t="s">
        <v>1240</v>
      </c>
      <c r="G524" s="2" t="s">
        <v>1241</v>
      </c>
      <c r="H524" s="2" t="s">
        <v>122</v>
      </c>
      <c r="I524" s="2" t="s">
        <v>1242</v>
      </c>
      <c r="J524" s="11">
        <v>50840</v>
      </c>
    </row>
    <row r="525" spans="1:10" ht="33" customHeight="1" x14ac:dyDescent="0.2">
      <c r="A525" s="23">
        <v>2015</v>
      </c>
      <c r="B525" s="23" t="s">
        <v>50</v>
      </c>
      <c r="C525" s="23" t="s">
        <v>1078</v>
      </c>
      <c r="D525" s="4" t="s">
        <v>13</v>
      </c>
      <c r="E525" s="4"/>
      <c r="F525" s="140" t="s">
        <v>11</v>
      </c>
      <c r="G525" s="4" t="s">
        <v>59</v>
      </c>
      <c r="H525" s="4" t="s">
        <v>979</v>
      </c>
      <c r="I525" s="4" t="s">
        <v>1243</v>
      </c>
      <c r="J525" s="11">
        <v>9265</v>
      </c>
    </row>
    <row r="526" spans="1:10" ht="33" customHeight="1" x14ac:dyDescent="0.2">
      <c r="A526" s="4">
        <v>2015</v>
      </c>
      <c r="B526" s="4" t="s">
        <v>897</v>
      </c>
      <c r="C526" s="23" t="s">
        <v>3</v>
      </c>
      <c r="D526" s="23" t="s">
        <v>0</v>
      </c>
      <c r="E526" s="23" t="s">
        <v>559</v>
      </c>
      <c r="F526" s="140" t="s">
        <v>1244</v>
      </c>
      <c r="G526" s="1">
        <v>3526328</v>
      </c>
      <c r="H526" s="2" t="s">
        <v>1245</v>
      </c>
      <c r="I526" s="2" t="s">
        <v>1246</v>
      </c>
      <c r="J526" s="139">
        <v>38465</v>
      </c>
    </row>
    <row r="527" spans="1:10" ht="33" customHeight="1" x14ac:dyDescent="0.2">
      <c r="A527" s="23">
        <v>2015</v>
      </c>
      <c r="B527" s="23" t="s">
        <v>50</v>
      </c>
      <c r="C527" s="23" t="s">
        <v>4</v>
      </c>
      <c r="D527" s="4" t="s">
        <v>13</v>
      </c>
      <c r="E527" s="4" t="s">
        <v>41</v>
      </c>
      <c r="F527" s="140" t="s">
        <v>1247</v>
      </c>
      <c r="G527" s="4">
        <v>6041522</v>
      </c>
      <c r="H527" s="4" t="s">
        <v>1</v>
      </c>
      <c r="I527" s="4" t="s">
        <v>1248</v>
      </c>
      <c r="J527" s="11">
        <v>62572</v>
      </c>
    </row>
    <row r="528" spans="1:10" ht="33" customHeight="1" x14ac:dyDescent="0.2">
      <c r="A528" s="23">
        <v>2015</v>
      </c>
      <c r="B528" s="23" t="s">
        <v>50</v>
      </c>
      <c r="C528" s="23" t="s">
        <v>4</v>
      </c>
      <c r="D528" s="4" t="s">
        <v>13</v>
      </c>
      <c r="E528" s="4" t="s">
        <v>41</v>
      </c>
      <c r="F528" s="140" t="s">
        <v>1249</v>
      </c>
      <c r="G528" s="4">
        <v>6040519</v>
      </c>
      <c r="H528" s="25" t="s">
        <v>1</v>
      </c>
      <c r="I528" s="25" t="s">
        <v>1250</v>
      </c>
      <c r="J528" s="11">
        <v>240108</v>
      </c>
    </row>
    <row r="529" spans="1:10" ht="33" customHeight="1" x14ac:dyDescent="0.2">
      <c r="A529" s="23">
        <v>2015</v>
      </c>
      <c r="B529" s="23" t="s">
        <v>50</v>
      </c>
      <c r="C529" s="23" t="s">
        <v>4</v>
      </c>
      <c r="D529" s="4" t="s">
        <v>13</v>
      </c>
      <c r="E529" s="4" t="s">
        <v>41</v>
      </c>
      <c r="F529" s="140" t="s">
        <v>1251</v>
      </c>
      <c r="G529" s="4">
        <v>6036659</v>
      </c>
      <c r="H529" s="25" t="s">
        <v>1</v>
      </c>
      <c r="I529" s="25" t="s">
        <v>1252</v>
      </c>
      <c r="J529" s="11">
        <v>17918</v>
      </c>
    </row>
    <row r="530" spans="1:10" ht="33" customHeight="1" x14ac:dyDescent="0.2">
      <c r="A530" s="23">
        <v>2015</v>
      </c>
      <c r="B530" s="23" t="s">
        <v>50</v>
      </c>
      <c r="C530" s="23" t="s">
        <v>4</v>
      </c>
      <c r="D530" s="4" t="s">
        <v>13</v>
      </c>
      <c r="E530" s="4" t="s">
        <v>41</v>
      </c>
      <c r="F530" s="140" t="s">
        <v>1253</v>
      </c>
      <c r="G530" s="4" t="s">
        <v>1254</v>
      </c>
      <c r="H530" s="25" t="s">
        <v>1255</v>
      </c>
      <c r="I530" s="25" t="s">
        <v>1256</v>
      </c>
      <c r="J530" s="11">
        <v>35176</v>
      </c>
    </row>
    <row r="531" spans="1:10" ht="33" customHeight="1" x14ac:dyDescent="0.2">
      <c r="A531" s="23">
        <v>2015</v>
      </c>
      <c r="B531" s="23" t="s">
        <v>50</v>
      </c>
      <c r="C531" s="23" t="s">
        <v>4</v>
      </c>
      <c r="D531" s="4" t="s">
        <v>13</v>
      </c>
      <c r="E531" s="4" t="s">
        <v>41</v>
      </c>
      <c r="F531" s="140" t="s">
        <v>1257</v>
      </c>
      <c r="G531" s="4" t="s">
        <v>1258</v>
      </c>
      <c r="H531" s="25" t="s">
        <v>1255</v>
      </c>
      <c r="I531" s="25" t="s">
        <v>1259</v>
      </c>
      <c r="J531" s="11">
        <f>43021+49483</f>
        <v>92504</v>
      </c>
    </row>
    <row r="532" spans="1:10" ht="33" customHeight="1" x14ac:dyDescent="0.2">
      <c r="A532" s="23">
        <v>2015</v>
      </c>
      <c r="B532" s="23" t="s">
        <v>50</v>
      </c>
      <c r="C532" s="23" t="s">
        <v>4</v>
      </c>
      <c r="D532" s="4" t="s">
        <v>13</v>
      </c>
      <c r="E532" s="4" t="s">
        <v>41</v>
      </c>
      <c r="F532" s="140" t="s">
        <v>1232</v>
      </c>
      <c r="G532" s="4">
        <v>6041230</v>
      </c>
      <c r="H532" s="25" t="s">
        <v>1255</v>
      </c>
      <c r="I532" s="25" t="s">
        <v>1260</v>
      </c>
      <c r="J532" s="11">
        <v>426127</v>
      </c>
    </row>
    <row r="533" spans="1:10" ht="33" customHeight="1" x14ac:dyDescent="0.2">
      <c r="A533" s="23">
        <v>2015</v>
      </c>
      <c r="B533" s="23" t="s">
        <v>50</v>
      </c>
      <c r="C533" s="23" t="s">
        <v>1078</v>
      </c>
      <c r="D533" s="23" t="s">
        <v>51</v>
      </c>
      <c r="E533" s="2" t="s">
        <v>19</v>
      </c>
      <c r="F533" s="140" t="s">
        <v>997</v>
      </c>
      <c r="G533" s="13" t="s">
        <v>998</v>
      </c>
      <c r="H533" s="4" t="s">
        <v>1</v>
      </c>
      <c r="I533" s="4" t="s">
        <v>1261</v>
      </c>
      <c r="J533" s="11">
        <v>648815</v>
      </c>
    </row>
    <row r="534" spans="1:10" ht="33" customHeight="1" x14ac:dyDescent="0.2">
      <c r="A534" s="4">
        <v>2015</v>
      </c>
      <c r="B534" s="4" t="s">
        <v>897</v>
      </c>
      <c r="C534" s="23" t="s">
        <v>1078</v>
      </c>
      <c r="D534" s="23" t="s">
        <v>0</v>
      </c>
      <c r="E534" s="23" t="s">
        <v>19</v>
      </c>
      <c r="F534" s="140" t="s">
        <v>1262</v>
      </c>
      <c r="G534" s="1">
        <v>194640</v>
      </c>
      <c r="H534" s="2" t="s">
        <v>1263</v>
      </c>
      <c r="I534" s="22" t="s">
        <v>1264</v>
      </c>
      <c r="J534" s="131">
        <v>40004</v>
      </c>
    </row>
    <row r="535" spans="1:10" ht="33" customHeight="1" x14ac:dyDescent="0.2">
      <c r="A535" s="23">
        <v>2015</v>
      </c>
      <c r="B535" s="23" t="s">
        <v>50</v>
      </c>
      <c r="C535" s="23" t="s">
        <v>4</v>
      </c>
      <c r="D535" s="4" t="s">
        <v>13</v>
      </c>
      <c r="E535" s="25" t="s">
        <v>38</v>
      </c>
      <c r="F535" s="140" t="s">
        <v>1265</v>
      </c>
      <c r="G535" s="30">
        <v>6040344</v>
      </c>
      <c r="H535" s="4" t="s">
        <v>1266</v>
      </c>
      <c r="I535" s="4" t="s">
        <v>1267</v>
      </c>
      <c r="J535" s="5">
        <v>55279</v>
      </c>
    </row>
    <row r="536" spans="1:10" ht="33" customHeight="1" x14ac:dyDescent="0.2">
      <c r="A536" s="23">
        <v>2015</v>
      </c>
      <c r="B536" s="23" t="s">
        <v>50</v>
      </c>
      <c r="C536" s="23" t="s">
        <v>1078</v>
      </c>
      <c r="D536" s="23" t="s">
        <v>51</v>
      </c>
      <c r="E536" s="2" t="s">
        <v>19</v>
      </c>
      <c r="F536" s="140" t="s">
        <v>1268</v>
      </c>
      <c r="G536" s="13" t="s">
        <v>995</v>
      </c>
      <c r="H536" s="4" t="s">
        <v>996</v>
      </c>
      <c r="I536" s="4" t="s">
        <v>1269</v>
      </c>
      <c r="J536" s="11">
        <v>579964</v>
      </c>
    </row>
    <row r="537" spans="1:10" ht="33" customHeight="1" x14ac:dyDescent="0.2">
      <c r="A537" s="4">
        <v>2015</v>
      </c>
      <c r="B537" s="4" t="s">
        <v>897</v>
      </c>
      <c r="C537" s="23" t="s">
        <v>3</v>
      </c>
      <c r="D537" s="23" t="s">
        <v>0</v>
      </c>
      <c r="E537" s="23" t="s">
        <v>22</v>
      </c>
      <c r="F537" s="140" t="s">
        <v>1103</v>
      </c>
      <c r="G537" s="23" t="s">
        <v>1270</v>
      </c>
      <c r="H537" s="4" t="s">
        <v>339</v>
      </c>
      <c r="I537" s="25" t="s">
        <v>1271</v>
      </c>
      <c r="J537" s="133">
        <v>16282</v>
      </c>
    </row>
    <row r="538" spans="1:10" ht="33" customHeight="1" x14ac:dyDescent="0.2">
      <c r="A538" s="4">
        <v>2015</v>
      </c>
      <c r="B538" s="4" t="s">
        <v>897</v>
      </c>
      <c r="C538" s="23" t="s">
        <v>3</v>
      </c>
      <c r="D538" s="23" t="s">
        <v>0</v>
      </c>
      <c r="E538" s="23" t="s">
        <v>22</v>
      </c>
      <c r="F538" s="140" t="s">
        <v>1089</v>
      </c>
      <c r="G538" s="23">
        <v>8907553</v>
      </c>
      <c r="H538" s="4" t="s">
        <v>339</v>
      </c>
      <c r="I538" s="25" t="s">
        <v>1272</v>
      </c>
      <c r="J538" s="133">
        <v>51073</v>
      </c>
    </row>
    <row r="539" spans="1:10" ht="33" customHeight="1" x14ac:dyDescent="0.2">
      <c r="A539" s="4">
        <v>2015</v>
      </c>
      <c r="B539" s="4" t="s">
        <v>897</v>
      </c>
      <c r="C539" s="23" t="s">
        <v>4</v>
      </c>
      <c r="D539" s="23" t="s">
        <v>0</v>
      </c>
      <c r="E539" s="23" t="s">
        <v>1273</v>
      </c>
      <c r="F539" s="140" t="s">
        <v>1274</v>
      </c>
      <c r="G539" s="23">
        <v>8947407</v>
      </c>
      <c r="H539" s="4" t="s">
        <v>339</v>
      </c>
      <c r="I539" s="4" t="s">
        <v>1275</v>
      </c>
      <c r="J539" s="131">
        <v>82426</v>
      </c>
    </row>
    <row r="540" spans="1:10" ht="33" customHeight="1" x14ac:dyDescent="0.2">
      <c r="A540" s="4">
        <v>2015</v>
      </c>
      <c r="B540" s="4" t="s">
        <v>897</v>
      </c>
      <c r="C540" s="23" t="s">
        <v>4</v>
      </c>
      <c r="D540" s="23" t="s">
        <v>0</v>
      </c>
      <c r="E540" s="1" t="s">
        <v>77</v>
      </c>
      <c r="F540" s="140" t="s">
        <v>1276</v>
      </c>
      <c r="G540" s="1">
        <v>8966056</v>
      </c>
      <c r="H540" s="4" t="s">
        <v>339</v>
      </c>
      <c r="I540" s="2" t="s">
        <v>1277</v>
      </c>
      <c r="J540" s="9">
        <v>31546</v>
      </c>
    </row>
    <row r="541" spans="1:10" ht="33" customHeight="1" x14ac:dyDescent="0.2">
      <c r="A541" s="23">
        <v>2015</v>
      </c>
      <c r="B541" s="23" t="s">
        <v>50</v>
      </c>
      <c r="C541" s="23" t="s">
        <v>4</v>
      </c>
      <c r="D541" s="4" t="s">
        <v>13</v>
      </c>
      <c r="E541" s="4" t="s">
        <v>41</v>
      </c>
      <c r="F541" s="140" t="s">
        <v>1278</v>
      </c>
      <c r="G541" s="4">
        <v>8899198</v>
      </c>
      <c r="H541" s="4" t="s">
        <v>339</v>
      </c>
      <c r="I541" s="4" t="s">
        <v>1279</v>
      </c>
      <c r="J541" s="11">
        <v>14246</v>
      </c>
    </row>
    <row r="542" spans="1:10" ht="33" customHeight="1" x14ac:dyDescent="0.2">
      <c r="A542" s="4">
        <v>2015</v>
      </c>
      <c r="B542" s="4" t="s">
        <v>897</v>
      </c>
      <c r="C542" s="23" t="s">
        <v>3</v>
      </c>
      <c r="D542" s="23" t="s">
        <v>13</v>
      </c>
      <c r="E542" s="2" t="s">
        <v>32</v>
      </c>
      <c r="F542" s="140" t="s">
        <v>1280</v>
      </c>
      <c r="G542" s="2">
        <v>6040881</v>
      </c>
      <c r="H542" s="22" t="s">
        <v>518</v>
      </c>
      <c r="I542" s="22" t="s">
        <v>1281</v>
      </c>
      <c r="J542" s="133">
        <v>40679</v>
      </c>
    </row>
    <row r="543" spans="1:10" ht="33" customHeight="1" x14ac:dyDescent="0.2">
      <c r="A543" s="23">
        <v>2015</v>
      </c>
      <c r="B543" s="23" t="s">
        <v>50</v>
      </c>
      <c r="C543" s="23" t="s">
        <v>4</v>
      </c>
      <c r="D543" s="4" t="s">
        <v>13</v>
      </c>
      <c r="E543" s="25" t="s">
        <v>38</v>
      </c>
      <c r="F543" s="140" t="s">
        <v>1280</v>
      </c>
      <c r="G543" s="4">
        <v>6040881</v>
      </c>
      <c r="H543" s="4" t="s">
        <v>518</v>
      </c>
      <c r="I543" s="4" t="s">
        <v>1282</v>
      </c>
      <c r="J543" s="5">
        <v>41666</v>
      </c>
    </row>
    <row r="544" spans="1:10" ht="33" customHeight="1" x14ac:dyDescent="0.2">
      <c r="A544" s="23">
        <v>2015</v>
      </c>
      <c r="B544" s="23" t="s">
        <v>50</v>
      </c>
      <c r="C544" s="23" t="s">
        <v>3</v>
      </c>
      <c r="D544" s="4" t="s">
        <v>13</v>
      </c>
      <c r="E544" s="4" t="s">
        <v>22</v>
      </c>
      <c r="F544" s="140" t="s">
        <v>1283</v>
      </c>
      <c r="G544" s="4" t="s">
        <v>1284</v>
      </c>
      <c r="H544" s="4" t="s">
        <v>236</v>
      </c>
      <c r="I544" s="4" t="s">
        <v>1285</v>
      </c>
      <c r="J544" s="11">
        <v>7894</v>
      </c>
    </row>
    <row r="545" spans="1:10" ht="33" customHeight="1" x14ac:dyDescent="0.2">
      <c r="A545" s="4">
        <v>2015</v>
      </c>
      <c r="B545" s="4" t="s">
        <v>897</v>
      </c>
      <c r="C545" s="23" t="s">
        <v>1078</v>
      </c>
      <c r="D545" s="23" t="s">
        <v>53</v>
      </c>
      <c r="E545" s="4" t="s">
        <v>56</v>
      </c>
      <c r="F545" s="140" t="s">
        <v>1286</v>
      </c>
      <c r="G545" s="2">
        <v>3531020</v>
      </c>
      <c r="H545" s="2" t="s">
        <v>638</v>
      </c>
      <c r="I545" s="2" t="s">
        <v>1287</v>
      </c>
      <c r="J545" s="11">
        <v>2198</v>
      </c>
    </row>
    <row r="546" spans="1:10" ht="33" customHeight="1" x14ac:dyDescent="0.2">
      <c r="A546" s="4">
        <v>2015</v>
      </c>
      <c r="B546" s="4" t="s">
        <v>897</v>
      </c>
      <c r="C546" s="23" t="s">
        <v>8</v>
      </c>
      <c r="D546" s="23" t="s">
        <v>53</v>
      </c>
      <c r="E546" s="2" t="s">
        <v>69</v>
      </c>
      <c r="F546" s="140" t="s">
        <v>1288</v>
      </c>
      <c r="G546" s="4" t="s">
        <v>1289</v>
      </c>
      <c r="H546" s="2" t="s">
        <v>855</v>
      </c>
      <c r="I546" s="4" t="s">
        <v>1290</v>
      </c>
      <c r="J546" s="3">
        <v>3969</v>
      </c>
    </row>
    <row r="547" spans="1:10" ht="33" customHeight="1" x14ac:dyDescent="0.2">
      <c r="A547" s="4">
        <v>2015</v>
      </c>
      <c r="B547" s="4" t="s">
        <v>897</v>
      </c>
      <c r="C547" s="23" t="s">
        <v>45</v>
      </c>
      <c r="D547" s="23" t="s">
        <v>0</v>
      </c>
      <c r="E547" s="23" t="s">
        <v>92</v>
      </c>
      <c r="F547" s="140" t="s">
        <v>1291</v>
      </c>
      <c r="G547" s="144">
        <v>6042136</v>
      </c>
      <c r="H547" s="4" t="s">
        <v>103</v>
      </c>
      <c r="I547" s="4" t="s">
        <v>1292</v>
      </c>
      <c r="J547" s="11">
        <v>189185</v>
      </c>
    </row>
    <row r="548" spans="1:10" ht="33" customHeight="1" x14ac:dyDescent="0.2">
      <c r="A548" s="4">
        <v>2015</v>
      </c>
      <c r="B548" s="4" t="s">
        <v>897</v>
      </c>
      <c r="C548" s="23" t="s">
        <v>1078</v>
      </c>
      <c r="D548" s="23" t="s">
        <v>0</v>
      </c>
      <c r="E548" s="23" t="s">
        <v>56</v>
      </c>
      <c r="F548" s="140" t="s">
        <v>1293</v>
      </c>
      <c r="G548" s="12">
        <v>6039411</v>
      </c>
      <c r="H548" s="2" t="s">
        <v>103</v>
      </c>
      <c r="I548" s="2" t="s">
        <v>1294</v>
      </c>
      <c r="J548" s="11">
        <v>142200</v>
      </c>
    </row>
    <row r="549" spans="1:10" ht="33" customHeight="1" x14ac:dyDescent="0.2">
      <c r="A549" s="4">
        <v>2015</v>
      </c>
      <c r="B549" s="4" t="s">
        <v>897</v>
      </c>
      <c r="C549" s="23" t="s">
        <v>1078</v>
      </c>
      <c r="D549" s="23" t="s">
        <v>53</v>
      </c>
      <c r="E549" s="4" t="s">
        <v>56</v>
      </c>
      <c r="F549" s="140" t="s">
        <v>1295</v>
      </c>
      <c r="G549" s="2">
        <v>3531692</v>
      </c>
      <c r="H549" s="2" t="s">
        <v>654</v>
      </c>
      <c r="I549" s="2" t="s">
        <v>1287</v>
      </c>
      <c r="J549" s="11">
        <v>1231</v>
      </c>
    </row>
    <row r="550" spans="1:10" ht="33" customHeight="1" x14ac:dyDescent="0.2">
      <c r="A550" s="23">
        <v>2015</v>
      </c>
      <c r="B550" s="23" t="s">
        <v>50</v>
      </c>
      <c r="C550" s="23" t="s">
        <v>4</v>
      </c>
      <c r="D550" s="4" t="s">
        <v>13</v>
      </c>
      <c r="E550" s="4" t="s">
        <v>41</v>
      </c>
      <c r="F550" s="140" t="s">
        <v>1296</v>
      </c>
      <c r="G550" s="4">
        <v>6042040</v>
      </c>
      <c r="H550" s="4" t="s">
        <v>1297</v>
      </c>
      <c r="I550" s="4" t="s">
        <v>1298</v>
      </c>
      <c r="J550" s="11">
        <v>152969</v>
      </c>
    </row>
    <row r="551" spans="1:10" ht="33" customHeight="1" x14ac:dyDescent="0.2">
      <c r="A551" s="23">
        <v>2015</v>
      </c>
      <c r="B551" s="23" t="s">
        <v>50</v>
      </c>
      <c r="C551" s="23" t="s">
        <v>4</v>
      </c>
      <c r="D551" s="4" t="s">
        <v>13</v>
      </c>
      <c r="E551" s="4" t="s">
        <v>41</v>
      </c>
      <c r="F551" s="140" t="s">
        <v>1299</v>
      </c>
      <c r="G551" s="4">
        <v>6038107</v>
      </c>
      <c r="H551" s="4" t="s">
        <v>1297</v>
      </c>
      <c r="I551" s="4" t="s">
        <v>1300</v>
      </c>
      <c r="J551" s="11">
        <v>115751</v>
      </c>
    </row>
    <row r="552" spans="1:10" ht="33" customHeight="1" x14ac:dyDescent="0.2">
      <c r="A552" s="23">
        <v>2015</v>
      </c>
      <c r="B552" s="23" t="s">
        <v>50</v>
      </c>
      <c r="C552" s="23" t="s">
        <v>4</v>
      </c>
      <c r="D552" s="4" t="s">
        <v>13</v>
      </c>
      <c r="E552" s="4" t="s">
        <v>41</v>
      </c>
      <c r="F552" s="140" t="s">
        <v>1155</v>
      </c>
      <c r="G552" s="4">
        <v>6040954</v>
      </c>
      <c r="H552" s="25" t="s">
        <v>1297</v>
      </c>
      <c r="I552" s="25" t="s">
        <v>1301</v>
      </c>
      <c r="J552" s="11">
        <v>112477</v>
      </c>
    </row>
    <row r="553" spans="1:10" ht="33" customHeight="1" x14ac:dyDescent="0.2">
      <c r="A553" s="4">
        <v>2015</v>
      </c>
      <c r="B553" s="4" t="s">
        <v>897</v>
      </c>
      <c r="C553" s="23" t="s">
        <v>3</v>
      </c>
      <c r="D553" s="23" t="s">
        <v>0</v>
      </c>
      <c r="E553" s="23" t="s">
        <v>559</v>
      </c>
      <c r="F553" s="140" t="s">
        <v>1295</v>
      </c>
      <c r="G553" s="1">
        <v>3531725</v>
      </c>
      <c r="H553" s="2" t="s">
        <v>1302</v>
      </c>
      <c r="I553" s="2" t="s">
        <v>1303</v>
      </c>
      <c r="J553" s="139">
        <v>23549</v>
      </c>
    </row>
    <row r="554" spans="1:10" ht="33" customHeight="1" x14ac:dyDescent="0.2">
      <c r="A554" s="4">
        <v>2015</v>
      </c>
      <c r="B554" s="4" t="s">
        <v>897</v>
      </c>
      <c r="C554" s="23" t="s">
        <v>1078</v>
      </c>
      <c r="D554" s="23" t="s">
        <v>0</v>
      </c>
      <c r="E554" s="23" t="s">
        <v>20</v>
      </c>
      <c r="F554" s="140" t="s">
        <v>852</v>
      </c>
      <c r="G554" s="1" t="s">
        <v>853</v>
      </c>
      <c r="H554" s="2" t="s">
        <v>146</v>
      </c>
      <c r="I554" s="25" t="s">
        <v>1304</v>
      </c>
      <c r="J554" s="11">
        <v>12553</v>
      </c>
    </row>
    <row r="555" spans="1:10" ht="33" customHeight="1" x14ac:dyDescent="0.2">
      <c r="A555" s="4">
        <v>2015</v>
      </c>
      <c r="B555" s="4" t="s">
        <v>897</v>
      </c>
      <c r="C555" s="23" t="s">
        <v>45</v>
      </c>
      <c r="D555" s="23" t="s">
        <v>0</v>
      </c>
      <c r="E555" s="23" t="s">
        <v>92</v>
      </c>
      <c r="F555" s="140" t="s">
        <v>1305</v>
      </c>
      <c r="G555" s="144">
        <v>6041782</v>
      </c>
      <c r="H555" s="4" t="s">
        <v>1306</v>
      </c>
      <c r="I555" s="4" t="s">
        <v>1307</v>
      </c>
      <c r="J555" s="11">
        <v>53170</v>
      </c>
    </row>
    <row r="556" spans="1:10" ht="33" customHeight="1" x14ac:dyDescent="0.2">
      <c r="A556" s="4">
        <v>2015</v>
      </c>
      <c r="B556" s="4" t="s">
        <v>897</v>
      </c>
      <c r="C556" s="23" t="s">
        <v>4</v>
      </c>
      <c r="D556" s="23" t="s">
        <v>13</v>
      </c>
      <c r="E556" s="25" t="s">
        <v>41</v>
      </c>
      <c r="F556" s="140" t="s">
        <v>1308</v>
      </c>
      <c r="G556" s="4">
        <v>3534905</v>
      </c>
      <c r="H556" s="2" t="s">
        <v>1309</v>
      </c>
      <c r="I556" s="2" t="s">
        <v>1310</v>
      </c>
      <c r="J556" s="9">
        <v>3000</v>
      </c>
    </row>
    <row r="557" spans="1:10" ht="33" customHeight="1" x14ac:dyDescent="0.2">
      <c r="A557" s="23">
        <v>2015</v>
      </c>
      <c r="B557" s="23" t="s">
        <v>50</v>
      </c>
      <c r="C557" s="23" t="s">
        <v>4</v>
      </c>
      <c r="D557" s="23" t="s">
        <v>10</v>
      </c>
      <c r="E557" s="22" t="s">
        <v>38</v>
      </c>
      <c r="F557" s="140" t="s">
        <v>1311</v>
      </c>
      <c r="G557" s="2" t="s">
        <v>1312</v>
      </c>
      <c r="H557" s="2" t="s">
        <v>1313</v>
      </c>
      <c r="I557" s="2" t="s">
        <v>1314</v>
      </c>
      <c r="J557" s="145">
        <v>21844</v>
      </c>
    </row>
    <row r="558" spans="1:10" ht="33" customHeight="1" x14ac:dyDescent="0.2">
      <c r="A558" s="4">
        <v>2015</v>
      </c>
      <c r="B558" s="4" t="s">
        <v>897</v>
      </c>
      <c r="C558" s="23" t="s">
        <v>4</v>
      </c>
      <c r="D558" s="23" t="s">
        <v>13</v>
      </c>
      <c r="E558" s="25" t="s">
        <v>38</v>
      </c>
      <c r="F558" s="140" t="s">
        <v>534</v>
      </c>
      <c r="G558" s="2">
        <v>6037312</v>
      </c>
      <c r="H558" s="22" t="s">
        <v>786</v>
      </c>
      <c r="I558" s="22" t="s">
        <v>1315</v>
      </c>
      <c r="J558" s="141">
        <v>73748</v>
      </c>
    </row>
    <row r="559" spans="1:10" ht="33" customHeight="1" x14ac:dyDescent="0.2">
      <c r="A559" s="4">
        <v>2015</v>
      </c>
      <c r="B559" s="4" t="s">
        <v>897</v>
      </c>
      <c r="C559" s="23" t="s">
        <v>4</v>
      </c>
      <c r="D559" s="23" t="s">
        <v>13</v>
      </c>
      <c r="E559" s="25" t="s">
        <v>38</v>
      </c>
      <c r="F559" s="140" t="s">
        <v>1316</v>
      </c>
      <c r="G559" s="10">
        <v>6041622</v>
      </c>
      <c r="H559" s="22" t="s">
        <v>1317</v>
      </c>
      <c r="I559" s="22" t="s">
        <v>1318</v>
      </c>
      <c r="J559" s="141">
        <v>65103</v>
      </c>
    </row>
    <row r="560" spans="1:10" ht="33" customHeight="1" x14ac:dyDescent="0.2">
      <c r="A560" s="4">
        <v>2015</v>
      </c>
      <c r="B560" s="4" t="s">
        <v>897</v>
      </c>
      <c r="C560" s="23" t="s">
        <v>1078</v>
      </c>
      <c r="D560" s="23" t="s">
        <v>0</v>
      </c>
      <c r="E560" s="23" t="s">
        <v>23</v>
      </c>
      <c r="F560" s="140" t="s">
        <v>1319</v>
      </c>
      <c r="G560" s="1">
        <v>6041997</v>
      </c>
      <c r="H560" s="22" t="s">
        <v>1320</v>
      </c>
      <c r="I560" s="25" t="s">
        <v>1321</v>
      </c>
      <c r="J560" s="11">
        <v>66652</v>
      </c>
    </row>
    <row r="561" spans="1:10" ht="33" customHeight="1" x14ac:dyDescent="0.2">
      <c r="A561" s="4">
        <v>2015</v>
      </c>
      <c r="B561" s="4" t="s">
        <v>897</v>
      </c>
      <c r="C561" s="23" t="s">
        <v>8</v>
      </c>
      <c r="D561" s="23" t="s">
        <v>0</v>
      </c>
      <c r="E561" s="24" t="s">
        <v>234</v>
      </c>
      <c r="F561" s="140" t="s">
        <v>1322</v>
      </c>
      <c r="G561" s="1">
        <v>6038222</v>
      </c>
      <c r="H561" s="2" t="s">
        <v>840</v>
      </c>
      <c r="I561" s="2" t="s">
        <v>1323</v>
      </c>
      <c r="J561" s="85">
        <v>18333</v>
      </c>
    </row>
    <row r="562" spans="1:10" ht="33" customHeight="1" x14ac:dyDescent="0.2">
      <c r="A562" s="23">
        <v>2015</v>
      </c>
      <c r="B562" s="23" t="s">
        <v>50</v>
      </c>
      <c r="C562" s="23" t="s">
        <v>4</v>
      </c>
      <c r="D562" s="4" t="s">
        <v>13</v>
      </c>
      <c r="E562" s="25" t="s">
        <v>38</v>
      </c>
      <c r="F562" s="140" t="s">
        <v>1324</v>
      </c>
      <c r="G562" s="4">
        <v>6041426</v>
      </c>
      <c r="H562" s="4" t="s">
        <v>1325</v>
      </c>
      <c r="I562" s="4" t="s">
        <v>1326</v>
      </c>
      <c r="J562" s="5">
        <v>137180</v>
      </c>
    </row>
    <row r="563" spans="1:10" ht="33" customHeight="1" x14ac:dyDescent="0.2">
      <c r="A563" s="23">
        <v>2015</v>
      </c>
      <c r="B563" s="23" t="s">
        <v>50</v>
      </c>
      <c r="C563" s="23" t="s">
        <v>4</v>
      </c>
      <c r="D563" s="4" t="s">
        <v>13</v>
      </c>
      <c r="E563" s="4" t="s">
        <v>16</v>
      </c>
      <c r="F563" s="140" t="s">
        <v>1324</v>
      </c>
      <c r="G563" s="4">
        <v>6041426</v>
      </c>
      <c r="H563" s="4" t="s">
        <v>1325</v>
      </c>
      <c r="I563" s="4" t="s">
        <v>1326</v>
      </c>
      <c r="J563" s="11">
        <v>36913</v>
      </c>
    </row>
    <row r="564" spans="1:10" ht="33" customHeight="1" x14ac:dyDescent="0.2">
      <c r="A564" s="4">
        <v>2015</v>
      </c>
      <c r="B564" s="4" t="s">
        <v>897</v>
      </c>
      <c r="C564" s="23" t="s">
        <v>1078</v>
      </c>
      <c r="D564" s="23" t="s">
        <v>0</v>
      </c>
      <c r="E564" s="23" t="s">
        <v>19</v>
      </c>
      <c r="F564" s="140" t="s">
        <v>1316</v>
      </c>
      <c r="G564" s="23" t="s">
        <v>1327</v>
      </c>
      <c r="H564" s="4" t="s">
        <v>1328</v>
      </c>
      <c r="I564" s="25" t="s">
        <v>1329</v>
      </c>
      <c r="J564" s="131">
        <v>33016</v>
      </c>
    </row>
    <row r="565" spans="1:10" ht="33" customHeight="1" x14ac:dyDescent="0.2">
      <c r="A565" s="4">
        <v>2015</v>
      </c>
      <c r="B565" s="4" t="s">
        <v>897</v>
      </c>
      <c r="C565" s="23" t="s">
        <v>1078</v>
      </c>
      <c r="D565" s="23" t="s">
        <v>0</v>
      </c>
      <c r="E565" s="23" t="s">
        <v>20</v>
      </c>
      <c r="F565" s="140" t="s">
        <v>1330</v>
      </c>
      <c r="G565" s="39" t="s">
        <v>1331</v>
      </c>
      <c r="H565" s="22" t="s">
        <v>83</v>
      </c>
      <c r="I565" s="4" t="s">
        <v>1332</v>
      </c>
      <c r="J565" s="11">
        <v>35000</v>
      </c>
    </row>
    <row r="566" spans="1:10" ht="33" customHeight="1" x14ac:dyDescent="0.2">
      <c r="A566" s="23">
        <v>2015</v>
      </c>
      <c r="B566" s="23" t="s">
        <v>50</v>
      </c>
      <c r="C566" s="23" t="s">
        <v>4</v>
      </c>
      <c r="D566" s="4" t="s">
        <v>13</v>
      </c>
      <c r="E566" s="4" t="s">
        <v>41</v>
      </c>
      <c r="F566" s="140" t="s">
        <v>1333</v>
      </c>
      <c r="G566" s="4">
        <v>8957512</v>
      </c>
      <c r="H566" s="25" t="s">
        <v>83</v>
      </c>
      <c r="I566" s="25" t="s">
        <v>1334</v>
      </c>
      <c r="J566" s="11">
        <v>21141</v>
      </c>
    </row>
    <row r="567" spans="1:10" ht="33" customHeight="1" x14ac:dyDescent="0.2">
      <c r="A567" s="23">
        <v>2015</v>
      </c>
      <c r="B567" s="23" t="s">
        <v>50</v>
      </c>
      <c r="C567" s="23" t="s">
        <v>4</v>
      </c>
      <c r="D567" s="4" t="s">
        <v>13</v>
      </c>
      <c r="E567" s="4" t="s">
        <v>41</v>
      </c>
      <c r="F567" s="140" t="s">
        <v>1335</v>
      </c>
      <c r="G567" s="4" t="s">
        <v>1336</v>
      </c>
      <c r="H567" s="25" t="s">
        <v>83</v>
      </c>
      <c r="I567" s="25" t="s">
        <v>1337</v>
      </c>
      <c r="J567" s="11">
        <f>9259+4113+9136+13031+26731</f>
        <v>62270</v>
      </c>
    </row>
    <row r="568" spans="1:10" ht="33" customHeight="1" x14ac:dyDescent="0.2">
      <c r="A568" s="23">
        <v>2015</v>
      </c>
      <c r="B568" s="23" t="s">
        <v>50</v>
      </c>
      <c r="C568" s="23" t="s">
        <v>4</v>
      </c>
      <c r="D568" s="4" t="s">
        <v>13</v>
      </c>
      <c r="E568" s="4" t="s">
        <v>41</v>
      </c>
      <c r="F568" s="140" t="s">
        <v>1338</v>
      </c>
      <c r="G568" s="31">
        <v>89575237526</v>
      </c>
      <c r="H568" s="25" t="s">
        <v>83</v>
      </c>
      <c r="I568" s="25" t="s">
        <v>1339</v>
      </c>
      <c r="J568" s="11">
        <f>10721+4275</f>
        <v>14996</v>
      </c>
    </row>
    <row r="569" spans="1:10" ht="33" customHeight="1" x14ac:dyDescent="0.2">
      <c r="A569" s="23">
        <v>2015</v>
      </c>
      <c r="B569" s="23" t="s">
        <v>50</v>
      </c>
      <c r="C569" s="23" t="s">
        <v>1078</v>
      </c>
      <c r="D569" s="23" t="s">
        <v>0</v>
      </c>
      <c r="E569" s="2" t="s">
        <v>20</v>
      </c>
      <c r="F569" s="140" t="s">
        <v>1340</v>
      </c>
      <c r="G569" s="146" t="s">
        <v>1341</v>
      </c>
      <c r="H569" s="2" t="s">
        <v>83</v>
      </c>
      <c r="I569" s="4" t="s">
        <v>1342</v>
      </c>
      <c r="J569" s="11">
        <v>86005</v>
      </c>
    </row>
    <row r="570" spans="1:10" ht="33" customHeight="1" x14ac:dyDescent="0.2">
      <c r="A570" s="4">
        <v>2015</v>
      </c>
      <c r="B570" s="4" t="s">
        <v>897</v>
      </c>
      <c r="C570" s="23" t="s">
        <v>3</v>
      </c>
      <c r="D570" s="23" t="s">
        <v>0</v>
      </c>
      <c r="E570" s="23" t="s">
        <v>22</v>
      </c>
      <c r="F570" s="140" t="s">
        <v>1197</v>
      </c>
      <c r="G570" s="23">
        <v>6041371</v>
      </c>
      <c r="H570" s="4" t="s">
        <v>465</v>
      </c>
      <c r="I570" s="25" t="s">
        <v>1343</v>
      </c>
      <c r="J570" s="133">
        <v>21624</v>
      </c>
    </row>
    <row r="571" spans="1:10" ht="33" customHeight="1" x14ac:dyDescent="0.2">
      <c r="A571" s="23">
        <v>2015</v>
      </c>
      <c r="B571" s="23" t="s">
        <v>50</v>
      </c>
      <c r="C571" s="23" t="s">
        <v>1078</v>
      </c>
      <c r="D571" s="23" t="s">
        <v>51</v>
      </c>
      <c r="E571" s="2" t="s">
        <v>19</v>
      </c>
      <c r="F571" s="140" t="s">
        <v>1103</v>
      </c>
      <c r="G571" s="13" t="s">
        <v>1344</v>
      </c>
      <c r="H571" s="4" t="s">
        <v>465</v>
      </c>
      <c r="I571" s="4" t="s">
        <v>1345</v>
      </c>
      <c r="J571" s="11">
        <v>31342</v>
      </c>
    </row>
    <row r="572" spans="1:10" ht="33" customHeight="1" x14ac:dyDescent="0.2">
      <c r="A572" s="23">
        <v>2015</v>
      </c>
      <c r="B572" s="23" t="s">
        <v>50</v>
      </c>
      <c r="C572" s="23" t="s">
        <v>1078</v>
      </c>
      <c r="D572" s="23" t="s">
        <v>51</v>
      </c>
      <c r="E572" s="4" t="s">
        <v>993</v>
      </c>
      <c r="F572" s="140" t="s">
        <v>264</v>
      </c>
      <c r="G572" s="13">
        <v>6034495</v>
      </c>
      <c r="H572" s="4" t="s">
        <v>147</v>
      </c>
      <c r="I572" s="4" t="s">
        <v>1346</v>
      </c>
      <c r="J572" s="11">
        <v>203439</v>
      </c>
    </row>
    <row r="573" spans="1:10" ht="33" customHeight="1" x14ac:dyDescent="0.2">
      <c r="A573" s="4">
        <v>2015</v>
      </c>
      <c r="B573" s="4" t="s">
        <v>897</v>
      </c>
      <c r="C573" s="4" t="s">
        <v>45</v>
      </c>
      <c r="D573" s="23" t="s">
        <v>13</v>
      </c>
      <c r="E573" s="25" t="s">
        <v>12</v>
      </c>
      <c r="F573" s="140" t="s">
        <v>1347</v>
      </c>
      <c r="G573" s="1">
        <v>6038853</v>
      </c>
      <c r="H573" s="1" t="s">
        <v>1348</v>
      </c>
      <c r="I573" s="2" t="s">
        <v>1349</v>
      </c>
      <c r="J573" s="11">
        <v>55968</v>
      </c>
    </row>
    <row r="574" spans="1:10" ht="33" customHeight="1" x14ac:dyDescent="0.2">
      <c r="A574" s="23">
        <v>2015</v>
      </c>
      <c r="B574" s="23" t="s">
        <v>50</v>
      </c>
      <c r="C574" s="23" t="s">
        <v>1078</v>
      </c>
      <c r="D574" s="4" t="s">
        <v>13</v>
      </c>
      <c r="E574" s="4" t="s">
        <v>19</v>
      </c>
      <c r="F574" s="140" t="s">
        <v>1350</v>
      </c>
      <c r="G574" s="4" t="s">
        <v>984</v>
      </c>
      <c r="H574" s="4" t="s">
        <v>44</v>
      </c>
      <c r="I574" s="4" t="s">
        <v>1351</v>
      </c>
      <c r="J574" s="11">
        <v>39069</v>
      </c>
    </row>
    <row r="575" spans="1:10" ht="33" customHeight="1" x14ac:dyDescent="0.2">
      <c r="A575" s="4">
        <v>2015</v>
      </c>
      <c r="B575" s="4" t="s">
        <v>897</v>
      </c>
      <c r="C575" s="23" t="s">
        <v>3</v>
      </c>
      <c r="D575" s="23" t="s">
        <v>13</v>
      </c>
      <c r="E575" s="2" t="s">
        <v>1179</v>
      </c>
      <c r="F575" s="140" t="s">
        <v>1352</v>
      </c>
      <c r="G575" s="2">
        <v>6040569</v>
      </c>
      <c r="H575" s="2" t="s">
        <v>471</v>
      </c>
      <c r="I575" s="2" t="s">
        <v>1353</v>
      </c>
      <c r="J575" s="133">
        <v>52975</v>
      </c>
    </row>
    <row r="576" spans="1:10" ht="33" customHeight="1" x14ac:dyDescent="0.2">
      <c r="A576" s="23">
        <v>2015</v>
      </c>
      <c r="B576" s="23" t="s">
        <v>50</v>
      </c>
      <c r="C576" s="23" t="s">
        <v>4</v>
      </c>
      <c r="D576" s="4" t="s">
        <v>13</v>
      </c>
      <c r="E576" s="25" t="s">
        <v>38</v>
      </c>
      <c r="F576" s="140" t="s">
        <v>1354</v>
      </c>
      <c r="G576" s="4">
        <v>6041567</v>
      </c>
      <c r="H576" s="4" t="s">
        <v>471</v>
      </c>
      <c r="I576" s="4" t="s">
        <v>1355</v>
      </c>
      <c r="J576" s="5">
        <v>25435</v>
      </c>
    </row>
    <row r="577" spans="1:10" ht="33" customHeight="1" x14ac:dyDescent="0.2">
      <c r="A577" s="4">
        <v>2015</v>
      </c>
      <c r="B577" s="4" t="s">
        <v>897</v>
      </c>
      <c r="C577" s="23" t="s">
        <v>1078</v>
      </c>
      <c r="D577" s="23" t="s">
        <v>13</v>
      </c>
      <c r="E577" s="4" t="s">
        <v>19</v>
      </c>
      <c r="F577" s="140" t="s">
        <v>556</v>
      </c>
      <c r="G577" s="4" t="s">
        <v>557</v>
      </c>
      <c r="H577" s="25" t="s">
        <v>105</v>
      </c>
      <c r="I577" s="25" t="s">
        <v>1356</v>
      </c>
      <c r="J577" s="131">
        <v>44823</v>
      </c>
    </row>
    <row r="578" spans="1:10" ht="33" customHeight="1" x14ac:dyDescent="0.2">
      <c r="A578" s="23">
        <v>2015</v>
      </c>
      <c r="B578" s="23" t="s">
        <v>50</v>
      </c>
      <c r="C578" s="23" t="s">
        <v>3</v>
      </c>
      <c r="D578" s="23" t="s">
        <v>51</v>
      </c>
      <c r="E578" s="4" t="s">
        <v>14</v>
      </c>
      <c r="F578" s="140" t="s">
        <v>1357</v>
      </c>
      <c r="G578" s="2">
        <v>3516646</v>
      </c>
      <c r="H578" s="2" t="s">
        <v>1358</v>
      </c>
      <c r="I578" s="2" t="s">
        <v>1359</v>
      </c>
      <c r="J578" s="61">
        <v>47013</v>
      </c>
    </row>
    <row r="579" spans="1:10" ht="33" customHeight="1" x14ac:dyDescent="0.2">
      <c r="A579" s="4">
        <v>2015</v>
      </c>
      <c r="B579" s="4" t="s">
        <v>897</v>
      </c>
      <c r="C579" s="23" t="s">
        <v>3</v>
      </c>
      <c r="D579" s="23" t="s">
        <v>0</v>
      </c>
      <c r="E579" s="23" t="s">
        <v>22</v>
      </c>
      <c r="F579" s="140" t="s">
        <v>1360</v>
      </c>
      <c r="G579" s="23">
        <v>6040923</v>
      </c>
      <c r="H579" s="4" t="s">
        <v>787</v>
      </c>
      <c r="I579" s="25" t="s">
        <v>1361</v>
      </c>
      <c r="J579" s="133">
        <v>121883</v>
      </c>
    </row>
    <row r="580" spans="1:10" ht="33" customHeight="1" x14ac:dyDescent="0.2">
      <c r="A580" s="4">
        <v>2015</v>
      </c>
      <c r="B580" s="4" t="s">
        <v>897</v>
      </c>
      <c r="C580" s="23" t="s">
        <v>45</v>
      </c>
      <c r="D580" s="23" t="s">
        <v>0</v>
      </c>
      <c r="E580" s="23" t="s">
        <v>92</v>
      </c>
      <c r="F580" s="140" t="s">
        <v>1291</v>
      </c>
      <c r="G580" s="144">
        <v>8953662</v>
      </c>
      <c r="H580" s="4" t="s">
        <v>787</v>
      </c>
      <c r="I580" s="4" t="s">
        <v>1362</v>
      </c>
      <c r="J580" s="11">
        <v>17096</v>
      </c>
    </row>
    <row r="581" spans="1:10" ht="33" customHeight="1" x14ac:dyDescent="0.2">
      <c r="A581" s="4">
        <v>2015</v>
      </c>
      <c r="B581" s="4" t="s">
        <v>897</v>
      </c>
      <c r="C581" s="23" t="s">
        <v>4</v>
      </c>
      <c r="D581" s="23" t="s">
        <v>13</v>
      </c>
      <c r="E581" s="25" t="s">
        <v>38</v>
      </c>
      <c r="F581" s="140" t="s">
        <v>1363</v>
      </c>
      <c r="G581" s="10">
        <v>6040689</v>
      </c>
      <c r="H581" s="22" t="s">
        <v>1364</v>
      </c>
      <c r="I581" s="22" t="s">
        <v>1365</v>
      </c>
      <c r="J581" s="141">
        <v>4783</v>
      </c>
    </row>
    <row r="582" spans="1:10" ht="33" customHeight="1" x14ac:dyDescent="0.2">
      <c r="A582" s="23">
        <v>2015</v>
      </c>
      <c r="B582" s="23" t="s">
        <v>50</v>
      </c>
      <c r="C582" s="23" t="s">
        <v>4</v>
      </c>
      <c r="D582" s="4" t="s">
        <v>13</v>
      </c>
      <c r="E582" s="4" t="s">
        <v>41</v>
      </c>
      <c r="F582" s="140" t="s">
        <v>961</v>
      </c>
      <c r="G582" s="4">
        <v>6040552</v>
      </c>
      <c r="H582" s="4" t="s">
        <v>1364</v>
      </c>
      <c r="I582" s="4" t="s">
        <v>1366</v>
      </c>
      <c r="J582" s="11">
        <v>179715</v>
      </c>
    </row>
    <row r="583" spans="1:10" ht="33" customHeight="1" x14ac:dyDescent="0.2">
      <c r="A583" s="23">
        <v>2015</v>
      </c>
      <c r="B583" s="23" t="s">
        <v>50</v>
      </c>
      <c r="C583" s="23" t="s">
        <v>4</v>
      </c>
      <c r="D583" s="4" t="s">
        <v>13</v>
      </c>
      <c r="E583" s="4" t="s">
        <v>41</v>
      </c>
      <c r="F583" s="140" t="s">
        <v>1367</v>
      </c>
      <c r="G583" s="4">
        <v>47018628</v>
      </c>
      <c r="H583" s="25" t="s">
        <v>1364</v>
      </c>
      <c r="I583" s="25" t="s">
        <v>1368</v>
      </c>
      <c r="J583" s="11">
        <v>111238</v>
      </c>
    </row>
    <row r="584" spans="1:10" ht="33" customHeight="1" x14ac:dyDescent="0.2">
      <c r="A584" s="23">
        <v>2015</v>
      </c>
      <c r="B584" s="23" t="s">
        <v>50</v>
      </c>
      <c r="C584" s="23" t="s">
        <v>4</v>
      </c>
      <c r="D584" s="4" t="s">
        <v>13</v>
      </c>
      <c r="E584" s="4" t="s">
        <v>41</v>
      </c>
      <c r="F584" s="140" t="s">
        <v>1369</v>
      </c>
      <c r="G584" s="4">
        <v>47015579</v>
      </c>
      <c r="H584" s="25" t="s">
        <v>1364</v>
      </c>
      <c r="I584" s="25" t="s">
        <v>1370</v>
      </c>
      <c r="J584" s="11">
        <v>58422</v>
      </c>
    </row>
    <row r="585" spans="1:10" ht="33" customHeight="1" x14ac:dyDescent="0.2">
      <c r="A585" s="23">
        <v>2015</v>
      </c>
      <c r="B585" s="23" t="s">
        <v>50</v>
      </c>
      <c r="C585" s="23" t="s">
        <v>94</v>
      </c>
      <c r="D585" s="23" t="s">
        <v>0</v>
      </c>
      <c r="E585" s="4" t="s">
        <v>1129</v>
      </c>
      <c r="F585" s="140" t="s">
        <v>1371</v>
      </c>
      <c r="G585" s="4">
        <v>6041549</v>
      </c>
      <c r="H585" s="4" t="s">
        <v>1364</v>
      </c>
      <c r="I585" s="4" t="s">
        <v>1372</v>
      </c>
      <c r="J585" s="131">
        <v>20352</v>
      </c>
    </row>
    <row r="586" spans="1:10" ht="33" customHeight="1" x14ac:dyDescent="0.2">
      <c r="A586" s="23">
        <v>2015</v>
      </c>
      <c r="B586" s="23" t="s">
        <v>50</v>
      </c>
      <c r="C586" s="23" t="s">
        <v>4</v>
      </c>
      <c r="D586" s="23" t="s">
        <v>10</v>
      </c>
      <c r="E586" s="22" t="s">
        <v>38</v>
      </c>
      <c r="F586" s="140" t="s">
        <v>1216</v>
      </c>
      <c r="G586" s="4">
        <v>6042605</v>
      </c>
      <c r="H586" s="4" t="s">
        <v>1373</v>
      </c>
      <c r="I586" s="4" t="s">
        <v>1374</v>
      </c>
      <c r="J586" s="11">
        <v>73891</v>
      </c>
    </row>
    <row r="587" spans="1:10" ht="33" customHeight="1" x14ac:dyDescent="0.2">
      <c r="A587" s="4">
        <v>2015</v>
      </c>
      <c r="B587" s="4" t="s">
        <v>897</v>
      </c>
      <c r="C587" s="23" t="s">
        <v>3</v>
      </c>
      <c r="D587" s="23" t="s">
        <v>0</v>
      </c>
      <c r="E587" s="23" t="s">
        <v>22</v>
      </c>
      <c r="F587" s="140" t="s">
        <v>1200</v>
      </c>
      <c r="G587" s="23">
        <v>47018886</v>
      </c>
      <c r="H587" s="4" t="s">
        <v>1375</v>
      </c>
      <c r="I587" s="25" t="s">
        <v>1376</v>
      </c>
      <c r="J587" s="133">
        <v>80136</v>
      </c>
    </row>
    <row r="588" spans="1:10" ht="33" customHeight="1" x14ac:dyDescent="0.2">
      <c r="A588" s="23">
        <v>2015</v>
      </c>
      <c r="B588" s="23" t="s">
        <v>50</v>
      </c>
      <c r="C588" s="23" t="s">
        <v>3</v>
      </c>
      <c r="D588" s="4" t="s">
        <v>13</v>
      </c>
      <c r="E588" s="4" t="s">
        <v>14</v>
      </c>
      <c r="F588" s="140" t="s">
        <v>1377</v>
      </c>
      <c r="G588" s="2">
        <v>8969157</v>
      </c>
      <c r="H588" s="2" t="s">
        <v>149</v>
      </c>
      <c r="I588" s="2" t="s">
        <v>1378</v>
      </c>
      <c r="J588" s="11">
        <v>6709</v>
      </c>
    </row>
    <row r="589" spans="1:10" ht="33" customHeight="1" x14ac:dyDescent="0.2">
      <c r="A589" s="23">
        <v>2015</v>
      </c>
      <c r="B589" s="23" t="s">
        <v>50</v>
      </c>
      <c r="C589" s="23" t="s">
        <v>4</v>
      </c>
      <c r="D589" s="4" t="s">
        <v>13</v>
      </c>
      <c r="E589" s="4" t="s">
        <v>963</v>
      </c>
      <c r="F589" s="140" t="s">
        <v>1377</v>
      </c>
      <c r="G589" s="2">
        <v>47017603</v>
      </c>
      <c r="H589" s="2" t="s">
        <v>149</v>
      </c>
      <c r="I589" s="2" t="s">
        <v>1378</v>
      </c>
      <c r="J589" s="11">
        <v>4484.45</v>
      </c>
    </row>
    <row r="590" spans="1:10" ht="33" customHeight="1" x14ac:dyDescent="0.2">
      <c r="A590" s="23">
        <v>2015</v>
      </c>
      <c r="B590" s="23" t="s">
        <v>50</v>
      </c>
      <c r="C590" s="23" t="s">
        <v>4</v>
      </c>
      <c r="D590" s="4" t="s">
        <v>13</v>
      </c>
      <c r="E590" s="4" t="s">
        <v>16</v>
      </c>
      <c r="F590" s="140" t="s">
        <v>1377</v>
      </c>
      <c r="G590" s="2">
        <v>47017603</v>
      </c>
      <c r="H590" s="2" t="s">
        <v>149</v>
      </c>
      <c r="I590" s="2" t="s">
        <v>1379</v>
      </c>
      <c r="J590" s="11">
        <v>4484.46</v>
      </c>
    </row>
    <row r="591" spans="1:10" ht="33" customHeight="1" x14ac:dyDescent="0.2">
      <c r="A591" s="23">
        <v>2015</v>
      </c>
      <c r="B591" s="23" t="s">
        <v>50</v>
      </c>
      <c r="C591" s="23" t="s">
        <v>8</v>
      </c>
      <c r="D591" s="4" t="s">
        <v>13</v>
      </c>
      <c r="E591" s="4" t="s">
        <v>2</v>
      </c>
      <c r="F591" s="140" t="s">
        <v>1377</v>
      </c>
      <c r="G591" s="2">
        <v>47017603</v>
      </c>
      <c r="H591" s="2" t="s">
        <v>149</v>
      </c>
      <c r="I591" s="2" t="s">
        <v>1380</v>
      </c>
      <c r="J591" s="11">
        <v>4484.46</v>
      </c>
    </row>
    <row r="592" spans="1:10" ht="33" customHeight="1" x14ac:dyDescent="0.2">
      <c r="A592" s="23">
        <v>2015</v>
      </c>
      <c r="B592" s="23" t="s">
        <v>50</v>
      </c>
      <c r="C592" s="23" t="s">
        <v>8</v>
      </c>
      <c r="D592" s="4" t="s">
        <v>13</v>
      </c>
      <c r="E592" s="2" t="s">
        <v>1167</v>
      </c>
      <c r="F592" s="140" t="s">
        <v>487</v>
      </c>
      <c r="G592" s="2">
        <v>6037971</v>
      </c>
      <c r="H592" s="2" t="s">
        <v>85</v>
      </c>
      <c r="I592" s="2" t="s">
        <v>1381</v>
      </c>
      <c r="J592" s="11">
        <v>108401</v>
      </c>
    </row>
    <row r="593" spans="1:10" ht="33" customHeight="1" x14ac:dyDescent="0.2">
      <c r="A593" s="23">
        <v>2015</v>
      </c>
      <c r="B593" s="23" t="s">
        <v>50</v>
      </c>
      <c r="C593" s="23" t="s">
        <v>3</v>
      </c>
      <c r="D593" s="4" t="s">
        <v>13</v>
      </c>
      <c r="E593" s="4" t="s">
        <v>22</v>
      </c>
      <c r="F593" s="140" t="s">
        <v>945</v>
      </c>
      <c r="G593" s="4">
        <v>6040048</v>
      </c>
      <c r="H593" s="4" t="s">
        <v>946</v>
      </c>
      <c r="I593" s="4" t="s">
        <v>1382</v>
      </c>
      <c r="J593" s="11">
        <v>456869</v>
      </c>
    </row>
    <row r="594" spans="1:10" ht="33" customHeight="1" x14ac:dyDescent="0.2">
      <c r="A594" s="4">
        <v>2015</v>
      </c>
      <c r="B594" s="4" t="s">
        <v>897</v>
      </c>
      <c r="C594" s="23" t="s">
        <v>4</v>
      </c>
      <c r="D594" s="23" t="s">
        <v>13</v>
      </c>
      <c r="E594" s="4" t="s">
        <v>1273</v>
      </c>
      <c r="F594" s="140" t="s">
        <v>1383</v>
      </c>
      <c r="G594" s="23">
        <v>6040979</v>
      </c>
      <c r="H594" s="4" t="s">
        <v>1384</v>
      </c>
      <c r="I594" s="4" t="s">
        <v>1385</v>
      </c>
      <c r="J594" s="131">
        <v>32510</v>
      </c>
    </row>
    <row r="595" spans="1:10" ht="33" customHeight="1" x14ac:dyDescent="0.2">
      <c r="A595" s="4">
        <v>2015</v>
      </c>
      <c r="B595" s="4" t="s">
        <v>897</v>
      </c>
      <c r="C595" s="23" t="s">
        <v>1078</v>
      </c>
      <c r="D595" s="23" t="s">
        <v>0</v>
      </c>
      <c r="E595" s="23" t="s">
        <v>23</v>
      </c>
      <c r="F595" s="140" t="s">
        <v>1386</v>
      </c>
      <c r="G595" s="1">
        <v>8948431</v>
      </c>
      <c r="H595" s="22" t="s">
        <v>1387</v>
      </c>
      <c r="I595" s="22" t="s">
        <v>1388</v>
      </c>
      <c r="J595" s="11">
        <v>38872</v>
      </c>
    </row>
    <row r="596" spans="1:10" ht="33" customHeight="1" x14ac:dyDescent="0.2">
      <c r="A596" s="23">
        <v>2015</v>
      </c>
      <c r="B596" s="23" t="s">
        <v>50</v>
      </c>
      <c r="C596" s="23" t="s">
        <v>4</v>
      </c>
      <c r="D596" s="4" t="s">
        <v>13</v>
      </c>
      <c r="E596" s="4" t="s">
        <v>41</v>
      </c>
      <c r="F596" s="140" t="s">
        <v>1389</v>
      </c>
      <c r="G596" s="4">
        <v>6041400</v>
      </c>
      <c r="H596" s="25" t="s">
        <v>1390</v>
      </c>
      <c r="I596" s="25" t="s">
        <v>1391</v>
      </c>
      <c r="J596" s="11">
        <v>321470</v>
      </c>
    </row>
    <row r="597" spans="1:10" ht="33" customHeight="1" x14ac:dyDescent="0.2">
      <c r="A597" s="4">
        <v>2015</v>
      </c>
      <c r="B597" s="4" t="s">
        <v>897</v>
      </c>
      <c r="C597" s="23" t="s">
        <v>1078</v>
      </c>
      <c r="D597" s="23" t="s">
        <v>0</v>
      </c>
      <c r="E597" s="23" t="s">
        <v>19</v>
      </c>
      <c r="F597" s="140" t="s">
        <v>1392</v>
      </c>
      <c r="G597" s="1" t="s">
        <v>1393</v>
      </c>
      <c r="H597" s="2" t="s">
        <v>1394</v>
      </c>
      <c r="I597" s="22" t="s">
        <v>1395</v>
      </c>
      <c r="J597" s="131">
        <v>5597</v>
      </c>
    </row>
    <row r="598" spans="1:10" ht="33" customHeight="1" x14ac:dyDescent="0.2">
      <c r="A598" s="4">
        <v>2015</v>
      </c>
      <c r="B598" s="4" t="s">
        <v>897</v>
      </c>
      <c r="C598" s="23" t="s">
        <v>1078</v>
      </c>
      <c r="D598" s="23" t="s">
        <v>13</v>
      </c>
      <c r="E598" s="4" t="s">
        <v>23</v>
      </c>
      <c r="F598" s="140" t="s">
        <v>1396</v>
      </c>
      <c r="G598" s="4">
        <v>6040773</v>
      </c>
      <c r="H598" s="78" t="s">
        <v>467</v>
      </c>
      <c r="I598" s="78" t="s">
        <v>1397</v>
      </c>
      <c r="J598" s="11">
        <v>31492</v>
      </c>
    </row>
    <row r="599" spans="1:10" ht="33" customHeight="1" x14ac:dyDescent="0.2">
      <c r="A599" s="23">
        <v>2015</v>
      </c>
      <c r="B599" s="23" t="s">
        <v>50</v>
      </c>
      <c r="C599" s="23" t="s">
        <v>1078</v>
      </c>
      <c r="D599" s="4" t="s">
        <v>13</v>
      </c>
      <c r="E599" s="4" t="s">
        <v>19</v>
      </c>
      <c r="F599" s="140" t="s">
        <v>1086</v>
      </c>
      <c r="G599" s="4" t="s">
        <v>1398</v>
      </c>
      <c r="H599" s="4" t="s">
        <v>1399</v>
      </c>
      <c r="I599" s="4" t="s">
        <v>1400</v>
      </c>
      <c r="J599" s="11">
        <v>90829</v>
      </c>
    </row>
    <row r="600" spans="1:10" ht="33" customHeight="1" x14ac:dyDescent="0.2">
      <c r="A600" s="23">
        <v>2015</v>
      </c>
      <c r="B600" s="23" t="s">
        <v>50</v>
      </c>
      <c r="C600" s="23" t="s">
        <v>1078</v>
      </c>
      <c r="D600" s="4" t="s">
        <v>13</v>
      </c>
      <c r="E600" s="4" t="s">
        <v>19</v>
      </c>
      <c r="F600" s="140" t="s">
        <v>1086</v>
      </c>
      <c r="G600" s="4" t="s">
        <v>1398</v>
      </c>
      <c r="H600" s="4" t="s">
        <v>1399</v>
      </c>
      <c r="I600" s="4" t="s">
        <v>1401</v>
      </c>
      <c r="J600" s="11">
        <v>105325</v>
      </c>
    </row>
    <row r="601" spans="1:10" ht="33" customHeight="1" x14ac:dyDescent="0.2">
      <c r="A601" s="23">
        <v>2015</v>
      </c>
      <c r="B601" s="23" t="s">
        <v>50</v>
      </c>
      <c r="C601" s="23" t="s">
        <v>1078</v>
      </c>
      <c r="D601" s="4" t="s">
        <v>13</v>
      </c>
      <c r="E601" s="147"/>
      <c r="F601" s="140" t="s">
        <v>1402</v>
      </c>
      <c r="G601" s="4" t="s">
        <v>1403</v>
      </c>
      <c r="H601" s="4" t="s">
        <v>1404</v>
      </c>
      <c r="I601" s="4" t="s">
        <v>1405</v>
      </c>
      <c r="J601" s="75">
        <v>1343</v>
      </c>
    </row>
    <row r="602" spans="1:10" ht="33" customHeight="1" x14ac:dyDescent="0.2">
      <c r="A602" s="23">
        <v>2015</v>
      </c>
      <c r="B602" s="23" t="s">
        <v>50</v>
      </c>
      <c r="C602" s="23" t="s">
        <v>4</v>
      </c>
      <c r="D602" s="4" t="s">
        <v>13</v>
      </c>
      <c r="E602" s="25" t="s">
        <v>38</v>
      </c>
      <c r="F602" s="140" t="s">
        <v>676</v>
      </c>
      <c r="G602" s="4">
        <v>6037578</v>
      </c>
      <c r="H602" s="4" t="s">
        <v>677</v>
      </c>
      <c r="I602" s="4" t="s">
        <v>1406</v>
      </c>
      <c r="J602" s="5">
        <v>2768</v>
      </c>
    </row>
    <row r="603" spans="1:10" ht="33" customHeight="1" x14ac:dyDescent="0.2">
      <c r="A603" s="23">
        <v>2015</v>
      </c>
      <c r="B603" s="23" t="s">
        <v>50</v>
      </c>
      <c r="C603" s="23" t="s">
        <v>3</v>
      </c>
      <c r="D603" s="23" t="s">
        <v>0</v>
      </c>
      <c r="E603" s="4" t="s">
        <v>334</v>
      </c>
      <c r="F603" s="140" t="s">
        <v>1002</v>
      </c>
      <c r="G603" s="2">
        <v>6039664</v>
      </c>
      <c r="H603" s="2" t="s">
        <v>677</v>
      </c>
      <c r="I603" s="2" t="s">
        <v>1407</v>
      </c>
      <c r="J603" s="142">
        <v>8583</v>
      </c>
    </row>
    <row r="604" spans="1:10" ht="33" customHeight="1" x14ac:dyDescent="0.2">
      <c r="A604" s="4">
        <v>2015</v>
      </c>
      <c r="B604" s="4" t="s">
        <v>897</v>
      </c>
      <c r="C604" s="23" t="s">
        <v>45</v>
      </c>
      <c r="D604" s="23" t="s">
        <v>0</v>
      </c>
      <c r="E604" s="23" t="s">
        <v>92</v>
      </c>
      <c r="F604" s="140" t="s">
        <v>1408</v>
      </c>
      <c r="G604" s="144">
        <v>3527285</v>
      </c>
      <c r="H604" s="4" t="s">
        <v>1409</v>
      </c>
      <c r="I604" s="4" t="s">
        <v>1410</v>
      </c>
      <c r="J604" s="9">
        <v>16689</v>
      </c>
    </row>
    <row r="605" spans="1:10" ht="33" customHeight="1" x14ac:dyDescent="0.2">
      <c r="A605" s="4">
        <v>2015</v>
      </c>
      <c r="B605" s="4" t="s">
        <v>897</v>
      </c>
      <c r="C605" s="23" t="s">
        <v>4</v>
      </c>
      <c r="D605" s="23" t="s">
        <v>53</v>
      </c>
      <c r="E605" s="25" t="s">
        <v>965</v>
      </c>
      <c r="F605" s="140" t="s">
        <v>1386</v>
      </c>
      <c r="G605" s="2">
        <v>6042019</v>
      </c>
      <c r="H605" s="2" t="s">
        <v>15</v>
      </c>
      <c r="I605" s="2" t="s">
        <v>1411</v>
      </c>
      <c r="J605" s="9">
        <v>56771</v>
      </c>
    </row>
    <row r="606" spans="1:10" ht="33" customHeight="1" x14ac:dyDescent="0.2">
      <c r="A606" s="23">
        <v>2015</v>
      </c>
      <c r="B606" s="23" t="s">
        <v>50</v>
      </c>
      <c r="C606" s="23" t="s">
        <v>4</v>
      </c>
      <c r="D606" s="4" t="s">
        <v>13</v>
      </c>
      <c r="E606" s="4" t="s">
        <v>963</v>
      </c>
      <c r="F606" s="140" t="s">
        <v>1412</v>
      </c>
      <c r="G606" s="29">
        <v>6041324</v>
      </c>
      <c r="H606" s="25" t="s">
        <v>1413</v>
      </c>
      <c r="I606" s="25" t="s">
        <v>1414</v>
      </c>
      <c r="J606" s="11">
        <v>99318</v>
      </c>
    </row>
    <row r="607" spans="1:10" ht="33" customHeight="1" x14ac:dyDescent="0.2">
      <c r="A607" s="4">
        <v>2015</v>
      </c>
      <c r="B607" s="4" t="s">
        <v>897</v>
      </c>
      <c r="C607" s="23" t="s">
        <v>1078</v>
      </c>
      <c r="D607" s="23" t="s">
        <v>0</v>
      </c>
      <c r="E607" s="23" t="s">
        <v>21</v>
      </c>
      <c r="F607" s="140" t="s">
        <v>1415</v>
      </c>
      <c r="G607" s="1" t="s">
        <v>1416</v>
      </c>
      <c r="H607" s="2" t="s">
        <v>1417</v>
      </c>
      <c r="I607" s="2" t="s">
        <v>1418</v>
      </c>
      <c r="J607" s="11">
        <v>95375</v>
      </c>
    </row>
    <row r="608" spans="1:10" ht="33" customHeight="1" x14ac:dyDescent="0.2">
      <c r="A608" s="23">
        <v>2015</v>
      </c>
      <c r="B608" s="23" t="s">
        <v>50</v>
      </c>
      <c r="C608" s="23" t="s">
        <v>94</v>
      </c>
      <c r="D608" s="23" t="s">
        <v>0</v>
      </c>
      <c r="E608" s="4" t="s">
        <v>1129</v>
      </c>
      <c r="F608" s="140" t="s">
        <v>1419</v>
      </c>
      <c r="G608" s="4">
        <v>6041211</v>
      </c>
      <c r="H608" s="4" t="s">
        <v>1420</v>
      </c>
      <c r="I608" s="4" t="s">
        <v>1421</v>
      </c>
      <c r="J608" s="131">
        <v>132288</v>
      </c>
    </row>
    <row r="609" spans="1:10" ht="33" customHeight="1" x14ac:dyDescent="0.2">
      <c r="A609" s="23">
        <v>2015</v>
      </c>
      <c r="B609" s="23" t="s">
        <v>50</v>
      </c>
      <c r="C609" s="23" t="s">
        <v>4</v>
      </c>
      <c r="D609" s="4" t="s">
        <v>13</v>
      </c>
      <c r="E609" s="25" t="s">
        <v>38</v>
      </c>
      <c r="F609" s="140" t="s">
        <v>954</v>
      </c>
      <c r="G609" s="30">
        <v>3515875</v>
      </c>
      <c r="H609" s="4" t="s">
        <v>955</v>
      </c>
      <c r="I609" s="4" t="s">
        <v>1422</v>
      </c>
      <c r="J609" s="5">
        <v>511</v>
      </c>
    </row>
    <row r="610" spans="1:10" ht="33" customHeight="1" x14ac:dyDescent="0.2">
      <c r="A610" s="4">
        <v>2015</v>
      </c>
      <c r="B610" s="4" t="s">
        <v>897</v>
      </c>
      <c r="C610" s="23" t="s">
        <v>1078</v>
      </c>
      <c r="D610" s="23" t="s">
        <v>13</v>
      </c>
      <c r="E610" s="4" t="s">
        <v>19</v>
      </c>
      <c r="F610" s="140" t="s">
        <v>1253</v>
      </c>
      <c r="G610" s="2" t="s">
        <v>1423</v>
      </c>
      <c r="H610" s="22" t="s">
        <v>1424</v>
      </c>
      <c r="I610" s="22" t="s">
        <v>1425</v>
      </c>
      <c r="J610" s="9">
        <v>123544</v>
      </c>
    </row>
    <row r="611" spans="1:10" ht="33" customHeight="1" x14ac:dyDescent="0.2">
      <c r="A611" s="23">
        <v>2015</v>
      </c>
      <c r="B611" s="23" t="s">
        <v>50</v>
      </c>
      <c r="C611" s="23" t="s">
        <v>4</v>
      </c>
      <c r="D611" s="23" t="s">
        <v>10</v>
      </c>
      <c r="E611" s="22" t="s">
        <v>38</v>
      </c>
      <c r="F611" s="140" t="s">
        <v>1426</v>
      </c>
      <c r="G611" s="4">
        <v>6042059</v>
      </c>
      <c r="H611" s="4" t="s">
        <v>1427</v>
      </c>
      <c r="I611" s="4" t="s">
        <v>1428</v>
      </c>
      <c r="J611" s="11">
        <v>21100</v>
      </c>
    </row>
    <row r="612" spans="1:10" ht="33" customHeight="1" x14ac:dyDescent="0.2">
      <c r="A612" s="23">
        <v>2015</v>
      </c>
      <c r="B612" s="23" t="s">
        <v>50</v>
      </c>
      <c r="C612" s="23" t="s">
        <v>4</v>
      </c>
      <c r="D612" s="23" t="s">
        <v>10</v>
      </c>
      <c r="E612" s="22" t="s">
        <v>38</v>
      </c>
      <c r="F612" s="140" t="s">
        <v>1429</v>
      </c>
      <c r="G612" s="4">
        <v>6042505</v>
      </c>
      <c r="H612" s="4" t="s">
        <v>1427</v>
      </c>
      <c r="I612" s="4" t="s">
        <v>1430</v>
      </c>
      <c r="J612" s="11">
        <v>77611</v>
      </c>
    </row>
    <row r="613" spans="1:10" ht="33" customHeight="1" x14ac:dyDescent="0.2">
      <c r="A613" s="23">
        <v>2015</v>
      </c>
      <c r="B613" s="23" t="s">
        <v>50</v>
      </c>
      <c r="C613" s="23" t="s">
        <v>4</v>
      </c>
      <c r="D613" s="4" t="s">
        <v>13</v>
      </c>
      <c r="E613" s="25" t="s">
        <v>38</v>
      </c>
      <c r="F613" s="140" t="s">
        <v>1426</v>
      </c>
      <c r="G613" s="4">
        <v>6042060</v>
      </c>
      <c r="H613" s="4" t="s">
        <v>153</v>
      </c>
      <c r="I613" s="4" t="s">
        <v>1431</v>
      </c>
      <c r="J613" s="5">
        <v>44172</v>
      </c>
    </row>
    <row r="614" spans="1:10" ht="33" customHeight="1" x14ac:dyDescent="0.2">
      <c r="A614" s="23">
        <v>2015</v>
      </c>
      <c r="B614" s="23" t="s">
        <v>50</v>
      </c>
      <c r="C614" s="23" t="s">
        <v>4</v>
      </c>
      <c r="D614" s="4" t="s">
        <v>13</v>
      </c>
      <c r="E614" s="25" t="s">
        <v>38</v>
      </c>
      <c r="F614" s="140" t="s">
        <v>1432</v>
      </c>
      <c r="G614" s="30">
        <v>6040133</v>
      </c>
      <c r="H614" s="4" t="s">
        <v>153</v>
      </c>
      <c r="I614" s="4" t="s">
        <v>1433</v>
      </c>
      <c r="J614" s="5">
        <v>140507</v>
      </c>
    </row>
    <row r="615" spans="1:10" ht="33" customHeight="1" x14ac:dyDescent="0.2">
      <c r="A615" s="23">
        <v>2015</v>
      </c>
      <c r="B615" s="23" t="s">
        <v>50</v>
      </c>
      <c r="C615" s="23" t="s">
        <v>4</v>
      </c>
      <c r="D615" s="4" t="s">
        <v>13</v>
      </c>
      <c r="E615" s="4" t="s">
        <v>41</v>
      </c>
      <c r="F615" s="140" t="s">
        <v>1434</v>
      </c>
      <c r="G615" s="4">
        <v>3528307</v>
      </c>
      <c r="H615" s="4" t="s">
        <v>153</v>
      </c>
      <c r="I615" s="4" t="s">
        <v>1435</v>
      </c>
      <c r="J615" s="11">
        <v>5363</v>
      </c>
    </row>
    <row r="616" spans="1:10" ht="33" customHeight="1" x14ac:dyDescent="0.2">
      <c r="A616" s="4">
        <v>2015</v>
      </c>
      <c r="B616" s="4" t="s">
        <v>897</v>
      </c>
      <c r="C616" s="23" t="s">
        <v>1078</v>
      </c>
      <c r="D616" s="23" t="s">
        <v>0</v>
      </c>
      <c r="E616" s="23" t="s">
        <v>19</v>
      </c>
      <c r="F616" s="140" t="s">
        <v>1194</v>
      </c>
      <c r="G616" s="1" t="s">
        <v>1436</v>
      </c>
      <c r="H616" s="2" t="s">
        <v>1437</v>
      </c>
      <c r="I616" s="22" t="s">
        <v>1438</v>
      </c>
      <c r="J616" s="131">
        <v>9005</v>
      </c>
    </row>
    <row r="617" spans="1:10" ht="33" customHeight="1" x14ac:dyDescent="0.2">
      <c r="A617" s="23">
        <v>2015</v>
      </c>
      <c r="B617" s="23" t="s">
        <v>50</v>
      </c>
      <c r="C617" s="23" t="s">
        <v>4</v>
      </c>
      <c r="D617" s="4" t="s">
        <v>13</v>
      </c>
      <c r="E617" s="4" t="s">
        <v>41</v>
      </c>
      <c r="F617" s="140" t="s">
        <v>1262</v>
      </c>
      <c r="G617" s="4" t="s">
        <v>1439</v>
      </c>
      <c r="H617" s="4" t="s">
        <v>799</v>
      </c>
      <c r="I617" s="4" t="s">
        <v>1440</v>
      </c>
      <c r="J617" s="11">
        <v>50840</v>
      </c>
    </row>
    <row r="618" spans="1:10" ht="33" customHeight="1" x14ac:dyDescent="0.2">
      <c r="A618" s="4">
        <v>2015</v>
      </c>
      <c r="B618" s="4" t="s">
        <v>897</v>
      </c>
      <c r="C618" s="23" t="s">
        <v>3</v>
      </c>
      <c r="D618" s="23" t="s">
        <v>0</v>
      </c>
      <c r="E618" s="23" t="s">
        <v>559</v>
      </c>
      <c r="F618" s="140" t="s">
        <v>264</v>
      </c>
      <c r="G618" s="1">
        <v>6034494</v>
      </c>
      <c r="H618" s="4" t="s">
        <v>1441</v>
      </c>
      <c r="I618" s="2" t="s">
        <v>1442</v>
      </c>
      <c r="J618" s="139">
        <v>51993</v>
      </c>
    </row>
    <row r="619" spans="1:10" ht="33" customHeight="1" x14ac:dyDescent="0.2">
      <c r="A619" s="4">
        <v>2015</v>
      </c>
      <c r="B619" s="4" t="s">
        <v>897</v>
      </c>
      <c r="C619" s="23" t="s">
        <v>3</v>
      </c>
      <c r="D619" s="23" t="s">
        <v>0</v>
      </c>
      <c r="E619" s="23" t="s">
        <v>559</v>
      </c>
      <c r="F619" s="140" t="s">
        <v>1354</v>
      </c>
      <c r="G619" s="1">
        <v>6041569</v>
      </c>
      <c r="H619" s="2" t="s">
        <v>1441</v>
      </c>
      <c r="I619" s="2" t="s">
        <v>1443</v>
      </c>
      <c r="J619" s="139">
        <v>31639</v>
      </c>
    </row>
    <row r="620" spans="1:10" ht="33" customHeight="1" x14ac:dyDescent="0.2">
      <c r="A620" s="23">
        <v>2015</v>
      </c>
      <c r="B620" s="23" t="s">
        <v>50</v>
      </c>
      <c r="C620" s="23" t="s">
        <v>94</v>
      </c>
      <c r="D620" s="23" t="s">
        <v>0</v>
      </c>
      <c r="E620" s="4" t="s">
        <v>1129</v>
      </c>
      <c r="F620" s="140" t="s">
        <v>1286</v>
      </c>
      <c r="G620" s="4">
        <v>6041720</v>
      </c>
      <c r="H620" s="4" t="s">
        <v>1441</v>
      </c>
      <c r="I620" s="4" t="s">
        <v>1444</v>
      </c>
      <c r="J620" s="131">
        <v>257085</v>
      </c>
    </row>
    <row r="621" spans="1:10" ht="33" customHeight="1" x14ac:dyDescent="0.2">
      <c r="A621" s="23">
        <v>2015</v>
      </c>
      <c r="B621" s="23" t="s">
        <v>50</v>
      </c>
      <c r="C621" s="23" t="s">
        <v>3</v>
      </c>
      <c r="D621" s="4" t="s">
        <v>13</v>
      </c>
      <c r="E621" s="4" t="s">
        <v>22</v>
      </c>
      <c r="F621" s="140" t="s">
        <v>1223</v>
      </c>
      <c r="G621" s="4" t="s">
        <v>1445</v>
      </c>
      <c r="H621" s="4" t="s">
        <v>1446</v>
      </c>
      <c r="I621" s="4" t="s">
        <v>1447</v>
      </c>
      <c r="J621" s="11">
        <v>3272</v>
      </c>
    </row>
    <row r="622" spans="1:10" ht="33" customHeight="1" x14ac:dyDescent="0.2">
      <c r="A622" s="23">
        <v>2015</v>
      </c>
      <c r="B622" s="23" t="s">
        <v>50</v>
      </c>
      <c r="C622" s="23" t="s">
        <v>4</v>
      </c>
      <c r="D622" s="4" t="s">
        <v>13</v>
      </c>
      <c r="E622" s="25" t="s">
        <v>38</v>
      </c>
      <c r="F622" s="140" t="s">
        <v>949</v>
      </c>
      <c r="G622" s="30">
        <v>6039462</v>
      </c>
      <c r="H622" s="4" t="s">
        <v>7</v>
      </c>
      <c r="I622" s="4" t="s">
        <v>1448</v>
      </c>
      <c r="J622" s="5">
        <v>7657</v>
      </c>
    </row>
    <row r="623" spans="1:10" ht="33" customHeight="1" x14ac:dyDescent="0.2">
      <c r="A623" s="23">
        <v>2015</v>
      </c>
      <c r="B623" s="23" t="s">
        <v>50</v>
      </c>
      <c r="C623" s="23" t="s">
        <v>4</v>
      </c>
      <c r="D623" s="4" t="s">
        <v>13</v>
      </c>
      <c r="E623" s="25" t="s">
        <v>38</v>
      </c>
      <c r="F623" s="140" t="s">
        <v>950</v>
      </c>
      <c r="G623" s="30">
        <v>6039553</v>
      </c>
      <c r="H623" s="4" t="s">
        <v>7</v>
      </c>
      <c r="I623" s="4" t="s">
        <v>1449</v>
      </c>
      <c r="J623" s="5">
        <v>65927</v>
      </c>
    </row>
    <row r="624" spans="1:10" ht="33" customHeight="1" x14ac:dyDescent="0.2">
      <c r="A624" s="4">
        <v>2015</v>
      </c>
      <c r="B624" s="4" t="s">
        <v>897</v>
      </c>
      <c r="C624" s="4" t="s">
        <v>45</v>
      </c>
      <c r="D624" s="23" t="s">
        <v>13</v>
      </c>
      <c r="E624" s="25" t="s">
        <v>12</v>
      </c>
      <c r="F624" s="140" t="s">
        <v>1450</v>
      </c>
      <c r="G624" s="1">
        <v>3531789</v>
      </c>
      <c r="H624" s="25" t="s">
        <v>1451</v>
      </c>
      <c r="I624" s="22" t="s">
        <v>1452</v>
      </c>
      <c r="J624" s="11">
        <v>10206</v>
      </c>
    </row>
    <row r="625" spans="1:10" ht="33" customHeight="1" x14ac:dyDescent="0.2">
      <c r="A625" s="4">
        <v>2015</v>
      </c>
      <c r="B625" s="4" t="s">
        <v>897</v>
      </c>
      <c r="C625" s="23" t="s">
        <v>4</v>
      </c>
      <c r="D625" s="23" t="s">
        <v>0</v>
      </c>
      <c r="E625" s="23" t="s">
        <v>1273</v>
      </c>
      <c r="F625" s="140" t="s">
        <v>1200</v>
      </c>
      <c r="G625" s="23" t="s">
        <v>1453</v>
      </c>
      <c r="H625" s="4" t="s">
        <v>1451</v>
      </c>
      <c r="I625" s="4" t="s">
        <v>1454</v>
      </c>
      <c r="J625" s="131">
        <v>87364</v>
      </c>
    </row>
    <row r="626" spans="1:10" ht="33" customHeight="1" x14ac:dyDescent="0.2">
      <c r="A626" s="4">
        <v>2015</v>
      </c>
      <c r="B626" s="4" t="s">
        <v>897</v>
      </c>
      <c r="C626" s="23" t="s">
        <v>4</v>
      </c>
      <c r="D626" s="23" t="s">
        <v>0</v>
      </c>
      <c r="E626" s="1" t="s">
        <v>77</v>
      </c>
      <c r="F626" s="140" t="s">
        <v>1455</v>
      </c>
      <c r="G626" s="1">
        <v>3522079</v>
      </c>
      <c r="H626" s="2" t="s">
        <v>108</v>
      </c>
      <c r="I626" s="2" t="s">
        <v>1456</v>
      </c>
      <c r="J626" s="9">
        <v>40297</v>
      </c>
    </row>
    <row r="627" spans="1:10" ht="33" customHeight="1" x14ac:dyDescent="0.2">
      <c r="A627" s="4">
        <v>2015</v>
      </c>
      <c r="B627" s="4" t="s">
        <v>897</v>
      </c>
      <c r="C627" s="23" t="s">
        <v>1078</v>
      </c>
      <c r="D627" s="23" t="s">
        <v>13</v>
      </c>
      <c r="E627" s="4" t="s">
        <v>19</v>
      </c>
      <c r="F627" s="140" t="s">
        <v>1135</v>
      </c>
      <c r="G627" s="2" t="s">
        <v>1457</v>
      </c>
      <c r="H627" s="22" t="s">
        <v>1458</v>
      </c>
      <c r="I627" s="22" t="s">
        <v>1459</v>
      </c>
      <c r="J627" s="9">
        <v>241895</v>
      </c>
    </row>
    <row r="628" spans="1:10" ht="33" customHeight="1" x14ac:dyDescent="0.2">
      <c r="A628" s="23">
        <v>2015</v>
      </c>
      <c r="B628" s="23" t="s">
        <v>50</v>
      </c>
      <c r="C628" s="23" t="s">
        <v>1078</v>
      </c>
      <c r="D628" s="4" t="s">
        <v>13</v>
      </c>
      <c r="E628" s="4" t="s">
        <v>19</v>
      </c>
      <c r="F628" s="140" t="s">
        <v>1460</v>
      </c>
      <c r="G628" s="4" t="s">
        <v>1461</v>
      </c>
      <c r="H628" s="4" t="s">
        <v>1458</v>
      </c>
      <c r="I628" s="4" t="s">
        <v>1462</v>
      </c>
      <c r="J628" s="11">
        <v>74778</v>
      </c>
    </row>
    <row r="629" spans="1:10" ht="33" customHeight="1" x14ac:dyDescent="0.2">
      <c r="A629" s="23">
        <v>2015</v>
      </c>
      <c r="B629" s="23" t="s">
        <v>50</v>
      </c>
      <c r="C629" s="23" t="s">
        <v>1078</v>
      </c>
      <c r="D629" s="4" t="s">
        <v>13</v>
      </c>
      <c r="E629" s="4" t="s">
        <v>19</v>
      </c>
      <c r="F629" s="140" t="s">
        <v>1463</v>
      </c>
      <c r="G629" s="4" t="s">
        <v>1464</v>
      </c>
      <c r="H629" s="4" t="s">
        <v>1458</v>
      </c>
      <c r="I629" s="4" t="s">
        <v>1465</v>
      </c>
      <c r="J629" s="11">
        <v>1309660</v>
      </c>
    </row>
    <row r="630" spans="1:10" ht="33" customHeight="1" x14ac:dyDescent="0.2">
      <c r="A630" s="23">
        <v>2015</v>
      </c>
      <c r="B630" s="23" t="s">
        <v>50</v>
      </c>
      <c r="C630" s="23" t="s">
        <v>1078</v>
      </c>
      <c r="D630" s="4" t="s">
        <v>13</v>
      </c>
      <c r="E630" s="4" t="s">
        <v>19</v>
      </c>
      <c r="F630" s="140" t="s">
        <v>1463</v>
      </c>
      <c r="G630" s="4" t="s">
        <v>1464</v>
      </c>
      <c r="H630" s="4" t="s">
        <v>1458</v>
      </c>
      <c r="I630" s="4" t="s">
        <v>1466</v>
      </c>
      <c r="J630" s="11">
        <v>89048</v>
      </c>
    </row>
    <row r="631" spans="1:10" ht="33" customHeight="1" x14ac:dyDescent="0.2">
      <c r="A631" s="23">
        <v>2015</v>
      </c>
      <c r="B631" s="23" t="s">
        <v>50</v>
      </c>
      <c r="C631" s="23" t="s">
        <v>1078</v>
      </c>
      <c r="D631" s="4" t="s">
        <v>13</v>
      </c>
      <c r="E631" s="4" t="s">
        <v>19</v>
      </c>
      <c r="F631" s="140" t="s">
        <v>1086</v>
      </c>
      <c r="G631" s="4" t="s">
        <v>1467</v>
      </c>
      <c r="H631" s="4" t="s">
        <v>1458</v>
      </c>
      <c r="I631" s="4" t="s">
        <v>1468</v>
      </c>
      <c r="J631" s="11">
        <v>90598</v>
      </c>
    </row>
    <row r="632" spans="1:10" ht="33" customHeight="1" x14ac:dyDescent="0.2">
      <c r="A632" s="23">
        <v>2015</v>
      </c>
      <c r="B632" s="23" t="s">
        <v>50</v>
      </c>
      <c r="C632" s="23" t="s">
        <v>1078</v>
      </c>
      <c r="D632" s="23" t="s">
        <v>0</v>
      </c>
      <c r="E632" s="2" t="s">
        <v>19</v>
      </c>
      <c r="F632" s="140" t="s">
        <v>1197</v>
      </c>
      <c r="G632" s="13" t="s">
        <v>1469</v>
      </c>
      <c r="H632" s="4" t="s">
        <v>1458</v>
      </c>
      <c r="I632" s="4" t="s">
        <v>1470</v>
      </c>
      <c r="J632" s="11">
        <v>173261</v>
      </c>
    </row>
    <row r="633" spans="1:10" ht="33" customHeight="1" x14ac:dyDescent="0.2">
      <c r="A633" s="159">
        <v>2016</v>
      </c>
      <c r="B633" s="159" t="s">
        <v>1662</v>
      </c>
      <c r="C633" s="160" t="s">
        <v>4</v>
      </c>
      <c r="D633" s="161" t="s">
        <v>1481</v>
      </c>
      <c r="E633" s="161" t="s">
        <v>38</v>
      </c>
      <c r="F633" s="162" t="s">
        <v>1714</v>
      </c>
      <c r="G633" s="153">
        <v>3550386</v>
      </c>
      <c r="H633" s="153" t="s">
        <v>1715</v>
      </c>
      <c r="I633" s="153" t="s">
        <v>1716</v>
      </c>
      <c r="J633" s="163">
        <v>16371</v>
      </c>
    </row>
    <row r="634" spans="1:10" ht="33" customHeight="1" x14ac:dyDescent="0.2">
      <c r="A634" s="166">
        <v>2016</v>
      </c>
      <c r="B634" s="166" t="s">
        <v>1662</v>
      </c>
      <c r="C634" s="160" t="s">
        <v>4</v>
      </c>
      <c r="D634" s="161" t="s">
        <v>1481</v>
      </c>
      <c r="E634" s="161" t="s">
        <v>38</v>
      </c>
      <c r="F634" s="162" t="s">
        <v>1717</v>
      </c>
      <c r="G634" s="153">
        <v>6042787</v>
      </c>
      <c r="H634" s="153" t="s">
        <v>1715</v>
      </c>
      <c r="I634" s="153" t="s">
        <v>1718</v>
      </c>
      <c r="J634" s="163">
        <v>174352</v>
      </c>
    </row>
    <row r="635" spans="1:10" ht="33" customHeight="1" x14ac:dyDescent="0.2">
      <c r="A635" s="166">
        <v>2016</v>
      </c>
      <c r="B635" s="166" t="s">
        <v>1662</v>
      </c>
      <c r="C635" s="160" t="s">
        <v>4</v>
      </c>
      <c r="D635" s="161" t="s">
        <v>1481</v>
      </c>
      <c r="E635" s="161" t="s">
        <v>38</v>
      </c>
      <c r="F635" s="162" t="s">
        <v>1723</v>
      </c>
      <c r="G635" s="153">
        <v>6041570</v>
      </c>
      <c r="H635" s="153" t="s">
        <v>1724</v>
      </c>
      <c r="I635" s="153" t="s">
        <v>1725</v>
      </c>
      <c r="J635" s="163">
        <v>20951</v>
      </c>
    </row>
    <row r="636" spans="1:10" ht="33" customHeight="1" x14ac:dyDescent="0.2">
      <c r="A636" s="166">
        <v>2016</v>
      </c>
      <c r="B636" s="166" t="s">
        <v>1480</v>
      </c>
      <c r="C636" s="160" t="s">
        <v>1078</v>
      </c>
      <c r="D636" s="167" t="s">
        <v>0</v>
      </c>
      <c r="E636" s="161" t="s">
        <v>56</v>
      </c>
      <c r="F636" s="162" t="s">
        <v>1079</v>
      </c>
      <c r="G636" s="168">
        <v>6038540</v>
      </c>
      <c r="H636" s="169" t="s">
        <v>648</v>
      </c>
      <c r="I636" s="169" t="s">
        <v>1620</v>
      </c>
      <c r="J636" s="170">
        <v>70438</v>
      </c>
    </row>
    <row r="637" spans="1:10" ht="33" customHeight="1" x14ac:dyDescent="0.2">
      <c r="A637" s="166">
        <v>2016</v>
      </c>
      <c r="B637" s="166" t="s">
        <v>1662</v>
      </c>
      <c r="C637" s="160" t="s">
        <v>4</v>
      </c>
      <c r="D637" s="161" t="s">
        <v>1481</v>
      </c>
      <c r="E637" s="161" t="s">
        <v>965</v>
      </c>
      <c r="F637" s="162" t="s">
        <v>1739</v>
      </c>
      <c r="G637" s="172">
        <v>6043137</v>
      </c>
      <c r="H637" s="173" t="s">
        <v>86</v>
      </c>
      <c r="I637" s="153" t="s">
        <v>1740</v>
      </c>
      <c r="J637" s="163">
        <v>227009</v>
      </c>
    </row>
    <row r="638" spans="1:10" ht="33" customHeight="1" x14ac:dyDescent="0.2">
      <c r="A638" s="166">
        <v>2016</v>
      </c>
      <c r="B638" s="166" t="s">
        <v>1662</v>
      </c>
      <c r="C638" s="160" t="s">
        <v>1078</v>
      </c>
      <c r="D638" s="161" t="s">
        <v>1481</v>
      </c>
      <c r="E638" s="161" t="s">
        <v>19</v>
      </c>
      <c r="F638" s="162" t="s">
        <v>1822</v>
      </c>
      <c r="G638" s="153" t="s">
        <v>1823</v>
      </c>
      <c r="H638" s="153" t="s">
        <v>1824</v>
      </c>
      <c r="I638" s="153" t="s">
        <v>1825</v>
      </c>
      <c r="J638" s="174">
        <f>210803+27903</f>
        <v>238706</v>
      </c>
    </row>
    <row r="639" spans="1:10" ht="33" customHeight="1" x14ac:dyDescent="0.2">
      <c r="A639" s="166">
        <v>2016</v>
      </c>
      <c r="B639" s="166" t="s">
        <v>1480</v>
      </c>
      <c r="C639" s="160" t="s">
        <v>4</v>
      </c>
      <c r="D639" s="161" t="s">
        <v>1481</v>
      </c>
      <c r="E639" s="161" t="s">
        <v>38</v>
      </c>
      <c r="F639" s="162" t="s">
        <v>1253</v>
      </c>
      <c r="G639" s="172">
        <v>6037209</v>
      </c>
      <c r="H639" s="178" t="s">
        <v>477</v>
      </c>
      <c r="I639" s="178" t="s">
        <v>1510</v>
      </c>
      <c r="J639" s="163">
        <v>22700</v>
      </c>
    </row>
    <row r="640" spans="1:10" ht="33" customHeight="1" x14ac:dyDescent="0.2">
      <c r="A640" s="166">
        <v>2016</v>
      </c>
      <c r="B640" s="166" t="s">
        <v>1662</v>
      </c>
      <c r="C640" s="160" t="s">
        <v>1078</v>
      </c>
      <c r="D640" s="161" t="s">
        <v>1481</v>
      </c>
      <c r="E640" s="161" t="s">
        <v>24</v>
      </c>
      <c r="F640" s="162" t="s">
        <v>1669</v>
      </c>
      <c r="G640" s="153" t="s">
        <v>1804</v>
      </c>
      <c r="H640" s="153" t="s">
        <v>1805</v>
      </c>
      <c r="I640" s="153" t="s">
        <v>1806</v>
      </c>
      <c r="J640" s="163">
        <v>44169</v>
      </c>
    </row>
    <row r="641" spans="1:10" ht="33" customHeight="1" x14ac:dyDescent="0.2">
      <c r="A641" s="166">
        <v>2016</v>
      </c>
      <c r="B641" s="166" t="s">
        <v>1662</v>
      </c>
      <c r="C641" s="160" t="s">
        <v>94</v>
      </c>
      <c r="D641" s="167" t="s">
        <v>0</v>
      </c>
      <c r="E641" s="161" t="s">
        <v>1793</v>
      </c>
      <c r="F641" s="162" t="s">
        <v>1631</v>
      </c>
      <c r="G641" s="153">
        <v>6043603</v>
      </c>
      <c r="H641" s="179" t="s">
        <v>46</v>
      </c>
      <c r="I641" s="153" t="s">
        <v>1862</v>
      </c>
      <c r="J641" s="163">
        <v>89635</v>
      </c>
    </row>
    <row r="642" spans="1:10" ht="33" customHeight="1" x14ac:dyDescent="0.2">
      <c r="A642" s="166">
        <v>2016</v>
      </c>
      <c r="B642" s="166" t="s">
        <v>1480</v>
      </c>
      <c r="C642" s="160" t="s">
        <v>8</v>
      </c>
      <c r="D642" s="167" t="s">
        <v>53</v>
      </c>
      <c r="E642" s="161" t="s">
        <v>1167</v>
      </c>
      <c r="F642" s="162" t="s">
        <v>1876</v>
      </c>
      <c r="G642" s="153">
        <v>6040924</v>
      </c>
      <c r="H642" s="181" t="s">
        <v>1877</v>
      </c>
      <c r="I642" s="181" t="s">
        <v>1878</v>
      </c>
      <c r="J642" s="182">
        <v>96535</v>
      </c>
    </row>
    <row r="643" spans="1:10" ht="33" customHeight="1" x14ac:dyDescent="0.2">
      <c r="A643" s="166">
        <v>2016</v>
      </c>
      <c r="B643" s="166" t="s">
        <v>1662</v>
      </c>
      <c r="C643" s="160" t="s">
        <v>1078</v>
      </c>
      <c r="D643" s="167" t="s">
        <v>0</v>
      </c>
      <c r="E643" s="168" t="s">
        <v>20</v>
      </c>
      <c r="F643" s="162" t="s">
        <v>1867</v>
      </c>
      <c r="G643" s="184" t="s">
        <v>1868</v>
      </c>
      <c r="H643" s="153" t="s">
        <v>1869</v>
      </c>
      <c r="I643" s="153" t="s">
        <v>1870</v>
      </c>
      <c r="J643" s="163">
        <v>33726</v>
      </c>
    </row>
    <row r="644" spans="1:10" ht="33" customHeight="1" x14ac:dyDescent="0.2">
      <c r="A644" s="166">
        <v>2016</v>
      </c>
      <c r="B644" s="166" t="s">
        <v>1480</v>
      </c>
      <c r="C644" s="160" t="s">
        <v>1078</v>
      </c>
      <c r="D644" s="161" t="s">
        <v>1481</v>
      </c>
      <c r="E644" s="161" t="s">
        <v>19</v>
      </c>
      <c r="F644" s="162" t="s">
        <v>128</v>
      </c>
      <c r="G644" s="153" t="s">
        <v>89</v>
      </c>
      <c r="H644" s="153" t="s">
        <v>90</v>
      </c>
      <c r="I644" s="178" t="s">
        <v>1536</v>
      </c>
      <c r="J644" s="163">
        <v>3969</v>
      </c>
    </row>
    <row r="645" spans="1:10" ht="33" customHeight="1" x14ac:dyDescent="0.2">
      <c r="A645" s="166">
        <v>2016</v>
      </c>
      <c r="B645" s="166" t="s">
        <v>1480</v>
      </c>
      <c r="C645" s="160" t="s">
        <v>3</v>
      </c>
      <c r="D645" s="167" t="s">
        <v>0</v>
      </c>
      <c r="E645" s="161" t="s">
        <v>14</v>
      </c>
      <c r="F645" s="162" t="s">
        <v>1556</v>
      </c>
      <c r="G645" s="167">
        <v>3550703</v>
      </c>
      <c r="H645" s="169" t="s">
        <v>1557</v>
      </c>
      <c r="I645" s="186" t="s">
        <v>1558</v>
      </c>
      <c r="J645" s="170">
        <v>476</v>
      </c>
    </row>
    <row r="646" spans="1:10" ht="33" customHeight="1" x14ac:dyDescent="0.2">
      <c r="A646" s="166">
        <v>2016</v>
      </c>
      <c r="B646" s="166" t="s">
        <v>1662</v>
      </c>
      <c r="C646" s="160" t="s">
        <v>4</v>
      </c>
      <c r="D646" s="161" t="s">
        <v>1481</v>
      </c>
      <c r="E646" s="161" t="s">
        <v>38</v>
      </c>
      <c r="F646" s="162" t="s">
        <v>1673</v>
      </c>
      <c r="G646" s="153">
        <v>3539833</v>
      </c>
      <c r="H646" s="153" t="s">
        <v>1674</v>
      </c>
      <c r="I646" s="153" t="s">
        <v>1675</v>
      </c>
      <c r="J646" s="163">
        <v>15682</v>
      </c>
    </row>
    <row r="647" spans="1:10" ht="33" customHeight="1" x14ac:dyDescent="0.2">
      <c r="A647" s="166">
        <v>2016</v>
      </c>
      <c r="B647" s="166" t="s">
        <v>1480</v>
      </c>
      <c r="C647" s="160" t="s">
        <v>3</v>
      </c>
      <c r="D647" s="167" t="s">
        <v>0</v>
      </c>
      <c r="E647" s="161" t="s">
        <v>22</v>
      </c>
      <c r="F647" s="162" t="s">
        <v>1560</v>
      </c>
      <c r="G647" s="167">
        <v>3548450</v>
      </c>
      <c r="H647" s="186" t="s">
        <v>1561</v>
      </c>
      <c r="I647" s="186" t="s">
        <v>1562</v>
      </c>
      <c r="J647" s="187">
        <v>7923</v>
      </c>
    </row>
    <row r="648" spans="1:10" ht="33" customHeight="1" x14ac:dyDescent="0.2">
      <c r="A648" s="166">
        <v>2016</v>
      </c>
      <c r="B648" s="166" t="s">
        <v>1662</v>
      </c>
      <c r="C648" s="160" t="s">
        <v>1078</v>
      </c>
      <c r="D648" s="161" t="s">
        <v>1481</v>
      </c>
      <c r="E648" s="161" t="s">
        <v>19</v>
      </c>
      <c r="F648" s="162" t="s">
        <v>1115</v>
      </c>
      <c r="G648" s="153" t="s">
        <v>1116</v>
      </c>
      <c r="H648" s="153" t="s">
        <v>1117</v>
      </c>
      <c r="I648" s="153" t="s">
        <v>1835</v>
      </c>
      <c r="J648" s="188">
        <v>1117869</v>
      </c>
    </row>
    <row r="649" spans="1:10" ht="33" customHeight="1" x14ac:dyDescent="0.2">
      <c r="A649" s="166">
        <v>2016</v>
      </c>
      <c r="B649" s="166" t="s">
        <v>1480</v>
      </c>
      <c r="C649" s="160" t="s">
        <v>1078</v>
      </c>
      <c r="D649" s="167" t="s">
        <v>53</v>
      </c>
      <c r="E649" s="161" t="s">
        <v>821</v>
      </c>
      <c r="F649" s="162" t="s">
        <v>1638</v>
      </c>
      <c r="G649" s="153" t="s">
        <v>1896</v>
      </c>
      <c r="H649" s="153" t="s">
        <v>9</v>
      </c>
      <c r="I649" s="153" t="s">
        <v>1639</v>
      </c>
      <c r="J649" s="174">
        <v>8861</v>
      </c>
    </row>
    <row r="650" spans="1:10" ht="33" customHeight="1" x14ac:dyDescent="0.2">
      <c r="A650" s="166">
        <v>2016</v>
      </c>
      <c r="B650" s="166" t="s">
        <v>1480</v>
      </c>
      <c r="C650" s="160" t="s">
        <v>8</v>
      </c>
      <c r="D650" s="161" t="s">
        <v>1481</v>
      </c>
      <c r="E650" s="168" t="s">
        <v>69</v>
      </c>
      <c r="F650" s="162" t="s">
        <v>350</v>
      </c>
      <c r="G650" s="172">
        <v>6036225</v>
      </c>
      <c r="H650" s="153" t="s">
        <v>132</v>
      </c>
      <c r="I650" s="181" t="s">
        <v>1125</v>
      </c>
      <c r="J650" s="163">
        <v>9697</v>
      </c>
    </row>
    <row r="651" spans="1:10" ht="33" customHeight="1" x14ac:dyDescent="0.2">
      <c r="A651" s="166">
        <v>2016</v>
      </c>
      <c r="B651" s="166" t="s">
        <v>1480</v>
      </c>
      <c r="C651" s="160" t="s">
        <v>1078</v>
      </c>
      <c r="D651" s="167" t="s">
        <v>0</v>
      </c>
      <c r="E651" s="161" t="s">
        <v>821</v>
      </c>
      <c r="F651" s="162" t="s">
        <v>1606</v>
      </c>
      <c r="G651" s="168" t="s">
        <v>1897</v>
      </c>
      <c r="H651" s="153" t="s">
        <v>132</v>
      </c>
      <c r="I651" s="169" t="s">
        <v>1607</v>
      </c>
      <c r="J651" s="170">
        <v>31795</v>
      </c>
    </row>
    <row r="652" spans="1:10" ht="33" customHeight="1" x14ac:dyDescent="0.2">
      <c r="A652" s="166">
        <v>2016</v>
      </c>
      <c r="B652" s="166" t="s">
        <v>1662</v>
      </c>
      <c r="C652" s="160" t="s">
        <v>1078</v>
      </c>
      <c r="D652" s="161" t="s">
        <v>1481</v>
      </c>
      <c r="E652" s="161" t="s">
        <v>19</v>
      </c>
      <c r="F652" s="162" t="s">
        <v>1836</v>
      </c>
      <c r="G652" s="153" t="s">
        <v>1837</v>
      </c>
      <c r="H652" s="153" t="s">
        <v>1838</v>
      </c>
      <c r="I652" s="153" t="s">
        <v>1839</v>
      </c>
      <c r="J652" s="174">
        <v>117024</v>
      </c>
    </row>
    <row r="653" spans="1:10" ht="33" customHeight="1" x14ac:dyDescent="0.2">
      <c r="A653" s="166">
        <v>2016</v>
      </c>
      <c r="B653" s="166" t="s">
        <v>1662</v>
      </c>
      <c r="C653" s="160" t="s">
        <v>8</v>
      </c>
      <c r="D653" s="167" t="s">
        <v>51</v>
      </c>
      <c r="E653" s="168" t="s">
        <v>69</v>
      </c>
      <c r="F653" s="162" t="s">
        <v>1126</v>
      </c>
      <c r="G653" s="184">
        <v>6041950</v>
      </c>
      <c r="H653" s="153" t="s">
        <v>1127</v>
      </c>
      <c r="I653" s="153" t="s">
        <v>1842</v>
      </c>
      <c r="J653" s="189">
        <v>2218840</v>
      </c>
    </row>
    <row r="654" spans="1:10" ht="33" customHeight="1" x14ac:dyDescent="0.2">
      <c r="A654" s="166">
        <v>2016</v>
      </c>
      <c r="B654" s="166" t="s">
        <v>1480</v>
      </c>
      <c r="C654" s="160" t="s">
        <v>94</v>
      </c>
      <c r="D654" s="167" t="s">
        <v>0</v>
      </c>
      <c r="E654" s="161" t="s">
        <v>1793</v>
      </c>
      <c r="F654" s="162" t="s">
        <v>844</v>
      </c>
      <c r="G654" s="168">
        <v>6039599</v>
      </c>
      <c r="H654" s="169" t="s">
        <v>845</v>
      </c>
      <c r="I654" s="190" t="s">
        <v>1581</v>
      </c>
      <c r="J654" s="191">
        <v>265719</v>
      </c>
    </row>
    <row r="655" spans="1:10" ht="33" customHeight="1" x14ac:dyDescent="0.2">
      <c r="A655" s="166">
        <v>2016</v>
      </c>
      <c r="B655" s="166" t="s">
        <v>1662</v>
      </c>
      <c r="C655" s="160" t="s">
        <v>4</v>
      </c>
      <c r="D655" s="161" t="s">
        <v>1481</v>
      </c>
      <c r="E655" s="161" t="s">
        <v>38</v>
      </c>
      <c r="F655" s="162" t="s">
        <v>1131</v>
      </c>
      <c r="G655" s="153">
        <v>6040630</v>
      </c>
      <c r="H655" s="169" t="s">
        <v>845</v>
      </c>
      <c r="I655" s="153" t="s">
        <v>1692</v>
      </c>
      <c r="J655" s="163">
        <v>14600</v>
      </c>
    </row>
    <row r="656" spans="1:10" ht="33" customHeight="1" x14ac:dyDescent="0.2">
      <c r="A656" s="166">
        <v>2016</v>
      </c>
      <c r="B656" s="166" t="s">
        <v>1662</v>
      </c>
      <c r="C656" s="160" t="s">
        <v>4</v>
      </c>
      <c r="D656" s="161" t="s">
        <v>1481</v>
      </c>
      <c r="E656" s="161" t="s">
        <v>38</v>
      </c>
      <c r="F656" s="162" t="s">
        <v>1703</v>
      </c>
      <c r="G656" s="153">
        <v>6042642</v>
      </c>
      <c r="H656" s="169" t="s">
        <v>845</v>
      </c>
      <c r="I656" s="153" t="s">
        <v>1704</v>
      </c>
      <c r="J656" s="163">
        <v>44069</v>
      </c>
    </row>
    <row r="657" spans="1:10" ht="33" customHeight="1" x14ac:dyDescent="0.2">
      <c r="A657" s="166">
        <v>2016</v>
      </c>
      <c r="B657" s="166" t="s">
        <v>1480</v>
      </c>
      <c r="C657" s="160" t="s">
        <v>1078</v>
      </c>
      <c r="D657" s="167" t="s">
        <v>53</v>
      </c>
      <c r="E657" s="161" t="s">
        <v>821</v>
      </c>
      <c r="F657" s="162" t="s">
        <v>1640</v>
      </c>
      <c r="G657" s="153">
        <v>3550506</v>
      </c>
      <c r="H657" s="153" t="s">
        <v>1641</v>
      </c>
      <c r="I657" s="153" t="s">
        <v>1642</v>
      </c>
      <c r="J657" s="174">
        <v>1018</v>
      </c>
    </row>
    <row r="658" spans="1:10" ht="33" customHeight="1" x14ac:dyDescent="0.2">
      <c r="A658" s="166">
        <v>2016</v>
      </c>
      <c r="B658" s="166" t="s">
        <v>1480</v>
      </c>
      <c r="C658" s="160" t="s">
        <v>1078</v>
      </c>
      <c r="D658" s="161" t="s">
        <v>1481</v>
      </c>
      <c r="E658" s="161" t="s">
        <v>19</v>
      </c>
      <c r="F658" s="162" t="s">
        <v>1135</v>
      </c>
      <c r="G658" s="192" t="s">
        <v>1136</v>
      </c>
      <c r="H658" s="153" t="s">
        <v>6</v>
      </c>
      <c r="I658" s="178" t="s">
        <v>1539</v>
      </c>
      <c r="J658" s="163">
        <v>164288</v>
      </c>
    </row>
    <row r="659" spans="1:10" ht="33" customHeight="1" x14ac:dyDescent="0.2">
      <c r="A659" s="166">
        <v>2016</v>
      </c>
      <c r="B659" s="166" t="s">
        <v>1662</v>
      </c>
      <c r="C659" s="160" t="s">
        <v>1078</v>
      </c>
      <c r="D659" s="161" t="s">
        <v>1481</v>
      </c>
      <c r="E659" s="161" t="s">
        <v>19</v>
      </c>
      <c r="F659" s="162" t="s">
        <v>1830</v>
      </c>
      <c r="G659" s="153" t="s">
        <v>1831</v>
      </c>
      <c r="H659" s="153" t="s">
        <v>6</v>
      </c>
      <c r="I659" s="193" t="s">
        <v>1832</v>
      </c>
      <c r="J659" s="188">
        <v>332375</v>
      </c>
    </row>
    <row r="660" spans="1:10" ht="33" customHeight="1" x14ac:dyDescent="0.2">
      <c r="A660" s="166">
        <v>2016</v>
      </c>
      <c r="B660" s="166" t="s">
        <v>1662</v>
      </c>
      <c r="C660" s="160" t="s">
        <v>1078</v>
      </c>
      <c r="D660" s="161" t="s">
        <v>1481</v>
      </c>
      <c r="E660" s="161" t="s">
        <v>19</v>
      </c>
      <c r="F660" s="162" t="s">
        <v>1830</v>
      </c>
      <c r="G660" s="153" t="s">
        <v>1831</v>
      </c>
      <c r="H660" s="153" t="s">
        <v>6</v>
      </c>
      <c r="I660" s="193" t="s">
        <v>1833</v>
      </c>
      <c r="J660" s="188">
        <v>103291</v>
      </c>
    </row>
    <row r="661" spans="1:10" ht="33" customHeight="1" x14ac:dyDescent="0.2">
      <c r="A661" s="166">
        <v>2016</v>
      </c>
      <c r="B661" s="166" t="s">
        <v>1662</v>
      </c>
      <c r="C661" s="160" t="s">
        <v>1078</v>
      </c>
      <c r="D661" s="161" t="s">
        <v>1481</v>
      </c>
      <c r="E661" s="161" t="s">
        <v>19</v>
      </c>
      <c r="F661" s="162" t="s">
        <v>1830</v>
      </c>
      <c r="G661" s="153" t="s">
        <v>1831</v>
      </c>
      <c r="H661" s="153" t="s">
        <v>6</v>
      </c>
      <c r="I661" s="193" t="s">
        <v>1832</v>
      </c>
      <c r="J661" s="188">
        <v>28976</v>
      </c>
    </row>
    <row r="662" spans="1:10" ht="33" customHeight="1" x14ac:dyDescent="0.2">
      <c r="A662" s="166">
        <v>2016</v>
      </c>
      <c r="B662" s="166" t="s">
        <v>1662</v>
      </c>
      <c r="C662" s="160" t="s">
        <v>1078</v>
      </c>
      <c r="D662" s="161" t="s">
        <v>1481</v>
      </c>
      <c r="E662" s="161" t="s">
        <v>19</v>
      </c>
      <c r="F662" s="162" t="s">
        <v>1830</v>
      </c>
      <c r="G662" s="153" t="s">
        <v>1831</v>
      </c>
      <c r="H662" s="153" t="s">
        <v>6</v>
      </c>
      <c r="I662" s="153" t="s">
        <v>1834</v>
      </c>
      <c r="J662" s="188">
        <v>60824</v>
      </c>
    </row>
    <row r="663" spans="1:10" ht="33" customHeight="1" x14ac:dyDescent="0.2">
      <c r="A663" s="166">
        <v>2016</v>
      </c>
      <c r="B663" s="166" t="s">
        <v>1480</v>
      </c>
      <c r="C663" s="160" t="s">
        <v>3</v>
      </c>
      <c r="D663" s="167" t="s">
        <v>0</v>
      </c>
      <c r="E663" s="161" t="s">
        <v>559</v>
      </c>
      <c r="F663" s="162" t="s">
        <v>1546</v>
      </c>
      <c r="G663" s="161">
        <v>6042454</v>
      </c>
      <c r="H663" s="169" t="s">
        <v>1547</v>
      </c>
      <c r="I663" s="169" t="s">
        <v>1548</v>
      </c>
      <c r="J663" s="196">
        <v>168887</v>
      </c>
    </row>
    <row r="664" spans="1:10" ht="33" customHeight="1" x14ac:dyDescent="0.2">
      <c r="A664" s="166">
        <v>2016</v>
      </c>
      <c r="B664" s="166" t="s">
        <v>1662</v>
      </c>
      <c r="C664" s="160" t="s">
        <v>1078</v>
      </c>
      <c r="D664" s="167" t="s">
        <v>51</v>
      </c>
      <c r="E664" s="168" t="s">
        <v>19</v>
      </c>
      <c r="F664" s="162" t="s">
        <v>1845</v>
      </c>
      <c r="G664" s="153" t="s">
        <v>1846</v>
      </c>
      <c r="H664" s="153" t="s">
        <v>1847</v>
      </c>
      <c r="I664" s="153" t="s">
        <v>1848</v>
      </c>
      <c r="J664" s="189">
        <v>3847569</v>
      </c>
    </row>
    <row r="665" spans="1:10" ht="33" customHeight="1" x14ac:dyDescent="0.2">
      <c r="A665" s="166">
        <v>2016</v>
      </c>
      <c r="B665" s="166" t="s">
        <v>1480</v>
      </c>
      <c r="C665" s="160" t="s">
        <v>1078</v>
      </c>
      <c r="D665" s="167" t="s">
        <v>0</v>
      </c>
      <c r="E665" s="161" t="s">
        <v>56</v>
      </c>
      <c r="F665" s="162" t="s">
        <v>1159</v>
      </c>
      <c r="G665" s="168">
        <v>6042196</v>
      </c>
      <c r="H665" s="169" t="s">
        <v>1160</v>
      </c>
      <c r="I665" s="169" t="s">
        <v>1614</v>
      </c>
      <c r="J665" s="170">
        <v>1831</v>
      </c>
    </row>
    <row r="666" spans="1:10" ht="33" customHeight="1" x14ac:dyDescent="0.2">
      <c r="A666" s="166">
        <v>2016</v>
      </c>
      <c r="B666" s="166" t="s">
        <v>1662</v>
      </c>
      <c r="C666" s="160" t="s">
        <v>1078</v>
      </c>
      <c r="D666" s="161" t="s">
        <v>1481</v>
      </c>
      <c r="E666" s="161" t="s">
        <v>33</v>
      </c>
      <c r="F666" s="162"/>
      <c r="G666" s="153" t="s">
        <v>59</v>
      </c>
      <c r="H666" s="153" t="s">
        <v>96</v>
      </c>
      <c r="I666" s="153" t="s">
        <v>1812</v>
      </c>
      <c r="J666" s="163">
        <v>21980</v>
      </c>
    </row>
    <row r="667" spans="1:10" ht="33" customHeight="1" x14ac:dyDescent="0.2">
      <c r="A667" s="166">
        <v>2016</v>
      </c>
      <c r="B667" s="166" t="s">
        <v>1662</v>
      </c>
      <c r="C667" s="160" t="s">
        <v>4</v>
      </c>
      <c r="D667" s="161" t="s">
        <v>1481</v>
      </c>
      <c r="E667" s="161" t="s">
        <v>38</v>
      </c>
      <c r="F667" s="162" t="s">
        <v>1663</v>
      </c>
      <c r="G667" s="153">
        <v>6042872</v>
      </c>
      <c r="H667" s="153" t="s">
        <v>1163</v>
      </c>
      <c r="I667" s="153" t="s">
        <v>1713</v>
      </c>
      <c r="J667" s="163">
        <v>24692</v>
      </c>
    </row>
    <row r="668" spans="1:10" ht="33" customHeight="1" x14ac:dyDescent="0.2">
      <c r="A668" s="166">
        <v>2016</v>
      </c>
      <c r="B668" s="166" t="s">
        <v>1480</v>
      </c>
      <c r="C668" s="160" t="s">
        <v>1078</v>
      </c>
      <c r="D668" s="161" t="s">
        <v>1481</v>
      </c>
      <c r="E668" s="161" t="s">
        <v>19</v>
      </c>
      <c r="F668" s="162" t="s">
        <v>1540</v>
      </c>
      <c r="G668" s="192" t="s">
        <v>1541</v>
      </c>
      <c r="H668" s="153" t="s">
        <v>1163</v>
      </c>
      <c r="I668" s="153" t="s">
        <v>1542</v>
      </c>
      <c r="J668" s="163">
        <v>421270</v>
      </c>
    </row>
    <row r="669" spans="1:10" ht="33" customHeight="1" x14ac:dyDescent="0.2">
      <c r="A669" s="166">
        <v>2016</v>
      </c>
      <c r="B669" s="166" t="s">
        <v>1480</v>
      </c>
      <c r="C669" s="160" t="s">
        <v>8</v>
      </c>
      <c r="D669" s="167" t="s">
        <v>53</v>
      </c>
      <c r="E669" s="161" t="s">
        <v>135</v>
      </c>
      <c r="F669" s="162" t="s">
        <v>93</v>
      </c>
      <c r="G669" s="181">
        <v>6025203</v>
      </c>
      <c r="H669" s="181" t="s">
        <v>98</v>
      </c>
      <c r="I669" s="181" t="s">
        <v>1874</v>
      </c>
      <c r="J669" s="182">
        <v>212771</v>
      </c>
    </row>
    <row r="670" spans="1:10" ht="33" customHeight="1" x14ac:dyDescent="0.2">
      <c r="A670" s="166">
        <v>2016</v>
      </c>
      <c r="B670" s="166" t="s">
        <v>1480</v>
      </c>
      <c r="C670" s="160" t="s">
        <v>1078</v>
      </c>
      <c r="D670" s="167" t="s">
        <v>0</v>
      </c>
      <c r="E670" s="161" t="s">
        <v>33</v>
      </c>
      <c r="F670" s="162" t="s">
        <v>1596</v>
      </c>
      <c r="G670" s="161" t="s">
        <v>59</v>
      </c>
      <c r="H670" s="169" t="s">
        <v>1594</v>
      </c>
      <c r="I670" s="169" t="s">
        <v>1595</v>
      </c>
      <c r="J670" s="170">
        <f>13419+1416</f>
        <v>14835</v>
      </c>
    </row>
    <row r="671" spans="1:10" ht="33" customHeight="1" x14ac:dyDescent="0.2">
      <c r="A671" s="166">
        <v>2016</v>
      </c>
      <c r="B671" s="166" t="s">
        <v>1480</v>
      </c>
      <c r="C671" s="160" t="s">
        <v>45</v>
      </c>
      <c r="D671" s="167" t="s">
        <v>0</v>
      </c>
      <c r="E671" s="161" t="s">
        <v>12</v>
      </c>
      <c r="F671" s="162" t="s">
        <v>1587</v>
      </c>
      <c r="G671" s="198">
        <v>6044175</v>
      </c>
      <c r="H671" s="169" t="s">
        <v>61</v>
      </c>
      <c r="I671" s="199" t="s">
        <v>1588</v>
      </c>
      <c r="J671" s="170">
        <v>101249</v>
      </c>
    </row>
    <row r="672" spans="1:10" ht="33" customHeight="1" x14ac:dyDescent="0.2">
      <c r="A672" s="166">
        <v>2016</v>
      </c>
      <c r="B672" s="166" t="s">
        <v>1480</v>
      </c>
      <c r="C672" s="160" t="s">
        <v>8</v>
      </c>
      <c r="D672" s="167" t="s">
        <v>0</v>
      </c>
      <c r="E672" s="161" t="s">
        <v>1167</v>
      </c>
      <c r="F672" s="162" t="s">
        <v>1168</v>
      </c>
      <c r="G672" s="168">
        <v>6042237</v>
      </c>
      <c r="H672" s="169" t="s">
        <v>61</v>
      </c>
      <c r="I672" s="190" t="s">
        <v>1580</v>
      </c>
      <c r="J672" s="191">
        <v>636562</v>
      </c>
    </row>
    <row r="673" spans="1:10" ht="33" customHeight="1" x14ac:dyDescent="0.2">
      <c r="A673" s="166">
        <v>2016</v>
      </c>
      <c r="B673" s="166" t="s">
        <v>1480</v>
      </c>
      <c r="C673" s="160" t="s">
        <v>1078</v>
      </c>
      <c r="D673" s="167" t="s">
        <v>0</v>
      </c>
      <c r="E673" s="161" t="s">
        <v>821</v>
      </c>
      <c r="F673" s="162" t="s">
        <v>1600</v>
      </c>
      <c r="G673" s="168">
        <v>6043924</v>
      </c>
      <c r="H673" s="169" t="s">
        <v>61</v>
      </c>
      <c r="I673" s="169" t="s">
        <v>1601</v>
      </c>
      <c r="J673" s="170">
        <v>178080</v>
      </c>
    </row>
    <row r="674" spans="1:10" ht="33" customHeight="1" x14ac:dyDescent="0.2">
      <c r="A674" s="166">
        <v>2016</v>
      </c>
      <c r="B674" s="166" t="s">
        <v>1480</v>
      </c>
      <c r="C674" s="160" t="s">
        <v>45</v>
      </c>
      <c r="D674" s="167" t="s">
        <v>53</v>
      </c>
      <c r="E674" s="168" t="s">
        <v>69</v>
      </c>
      <c r="F674" s="162" t="s">
        <v>628</v>
      </c>
      <c r="G674" s="181">
        <v>6037517</v>
      </c>
      <c r="H674" s="181" t="s">
        <v>861</v>
      </c>
      <c r="I674" s="181" t="s">
        <v>1170</v>
      </c>
      <c r="J674" s="174">
        <v>12939</v>
      </c>
    </row>
    <row r="675" spans="1:10" ht="33" customHeight="1" x14ac:dyDescent="0.2">
      <c r="A675" s="166">
        <v>2016</v>
      </c>
      <c r="B675" s="166" t="s">
        <v>1480</v>
      </c>
      <c r="C675" s="160" t="s">
        <v>4</v>
      </c>
      <c r="D675" s="161" t="s">
        <v>1481</v>
      </c>
      <c r="E675" s="161" t="s">
        <v>38</v>
      </c>
      <c r="F675" s="162" t="s">
        <v>538</v>
      </c>
      <c r="G675" s="172">
        <v>6037761</v>
      </c>
      <c r="H675" s="178" t="s">
        <v>539</v>
      </c>
      <c r="I675" s="178" t="s">
        <v>1509</v>
      </c>
      <c r="J675" s="163">
        <v>10712</v>
      </c>
    </row>
    <row r="676" spans="1:10" ht="33" customHeight="1" x14ac:dyDescent="0.2">
      <c r="A676" s="166">
        <v>2016</v>
      </c>
      <c r="B676" s="166" t="s">
        <v>1662</v>
      </c>
      <c r="C676" s="160" t="s">
        <v>4</v>
      </c>
      <c r="D676" s="161" t="s">
        <v>1481</v>
      </c>
      <c r="E676" s="161" t="s">
        <v>38</v>
      </c>
      <c r="F676" s="162" t="s">
        <v>693</v>
      </c>
      <c r="G676" s="153">
        <v>6038419</v>
      </c>
      <c r="H676" s="153" t="s">
        <v>1671</v>
      </c>
      <c r="I676" s="153" t="s">
        <v>1672</v>
      </c>
      <c r="J676" s="163">
        <v>194449</v>
      </c>
    </row>
    <row r="677" spans="1:10" ht="33" customHeight="1" x14ac:dyDescent="0.2">
      <c r="A677" s="166">
        <v>2016</v>
      </c>
      <c r="B677" s="166" t="s">
        <v>1662</v>
      </c>
      <c r="C677" s="160" t="s">
        <v>4</v>
      </c>
      <c r="D677" s="161" t="s">
        <v>1481</v>
      </c>
      <c r="E677" s="161" t="s">
        <v>16</v>
      </c>
      <c r="F677" s="162" t="s">
        <v>693</v>
      </c>
      <c r="G677" s="153">
        <v>6038419</v>
      </c>
      <c r="H677" s="153" t="s">
        <v>1671</v>
      </c>
      <c r="I677" s="153" t="s">
        <v>1738</v>
      </c>
      <c r="J677" s="200">
        <v>30880</v>
      </c>
    </row>
    <row r="678" spans="1:10" ht="33" customHeight="1" x14ac:dyDescent="0.2">
      <c r="A678" s="166">
        <v>2016</v>
      </c>
      <c r="B678" s="166" t="s">
        <v>1480</v>
      </c>
      <c r="C678" s="160" t="s">
        <v>1078</v>
      </c>
      <c r="D678" s="167" t="s">
        <v>0</v>
      </c>
      <c r="E678" s="161" t="s">
        <v>56</v>
      </c>
      <c r="F678" s="162" t="s">
        <v>1617</v>
      </c>
      <c r="G678" s="168">
        <v>6043216</v>
      </c>
      <c r="H678" s="169" t="s">
        <v>1618</v>
      </c>
      <c r="I678" s="169" t="s">
        <v>1619</v>
      </c>
      <c r="J678" s="170">
        <v>2742</v>
      </c>
    </row>
    <row r="679" spans="1:10" ht="33" customHeight="1" x14ac:dyDescent="0.2">
      <c r="A679" s="166">
        <v>2016</v>
      </c>
      <c r="B679" s="166" t="s">
        <v>1662</v>
      </c>
      <c r="C679" s="160" t="s">
        <v>4</v>
      </c>
      <c r="D679" s="161" t="s">
        <v>1481</v>
      </c>
      <c r="E679" s="161" t="s">
        <v>38</v>
      </c>
      <c r="F679" s="162" t="s">
        <v>1683</v>
      </c>
      <c r="G679" s="153" t="s">
        <v>1684</v>
      </c>
      <c r="H679" s="153" t="s">
        <v>1685</v>
      </c>
      <c r="I679" s="153" t="s">
        <v>1686</v>
      </c>
      <c r="J679" s="163">
        <v>7632</v>
      </c>
    </row>
    <row r="680" spans="1:10" ht="33" customHeight="1" x14ac:dyDescent="0.2">
      <c r="A680" s="166">
        <v>2016</v>
      </c>
      <c r="B680" s="166" t="s">
        <v>1662</v>
      </c>
      <c r="C680" s="160" t="s">
        <v>4</v>
      </c>
      <c r="D680" s="161" t="s">
        <v>1481</v>
      </c>
      <c r="E680" s="161" t="s">
        <v>38</v>
      </c>
      <c r="F680" s="162" t="s">
        <v>1669</v>
      </c>
      <c r="G680" s="153">
        <v>6043698</v>
      </c>
      <c r="H680" s="153" t="s">
        <v>511</v>
      </c>
      <c r="I680" s="153" t="s">
        <v>1670</v>
      </c>
      <c r="J680" s="163">
        <v>2271</v>
      </c>
    </row>
    <row r="681" spans="1:10" ht="33" customHeight="1" x14ac:dyDescent="0.2">
      <c r="A681" s="166">
        <v>2016</v>
      </c>
      <c r="B681" s="166" t="s">
        <v>1662</v>
      </c>
      <c r="C681" s="160" t="s">
        <v>4</v>
      </c>
      <c r="D681" s="161" t="s">
        <v>1481</v>
      </c>
      <c r="E681" s="161" t="s">
        <v>38</v>
      </c>
      <c r="F681" s="162" t="s">
        <v>1111</v>
      </c>
      <c r="G681" s="153">
        <v>6040591</v>
      </c>
      <c r="H681" s="153" t="s">
        <v>511</v>
      </c>
      <c r="I681" s="153" t="s">
        <v>1730</v>
      </c>
      <c r="J681" s="163">
        <v>51978</v>
      </c>
    </row>
    <row r="682" spans="1:10" ht="33" customHeight="1" x14ac:dyDescent="0.2">
      <c r="A682" s="166">
        <v>2016</v>
      </c>
      <c r="B682" s="166" t="s">
        <v>1662</v>
      </c>
      <c r="C682" s="160" t="s">
        <v>4</v>
      </c>
      <c r="D682" s="161" t="s">
        <v>1481</v>
      </c>
      <c r="E682" s="161" t="s">
        <v>16</v>
      </c>
      <c r="F682" s="162" t="s">
        <v>1111</v>
      </c>
      <c r="G682" s="153">
        <v>6040591</v>
      </c>
      <c r="H682" s="153" t="s">
        <v>511</v>
      </c>
      <c r="I682" s="153" t="s">
        <v>1730</v>
      </c>
      <c r="J682" s="200">
        <v>48800</v>
      </c>
    </row>
    <row r="683" spans="1:10" ht="33" customHeight="1" x14ac:dyDescent="0.2">
      <c r="A683" s="166">
        <v>2016</v>
      </c>
      <c r="B683" s="166" t="s">
        <v>1662</v>
      </c>
      <c r="C683" s="160" t="s">
        <v>4</v>
      </c>
      <c r="D683" s="161" t="s">
        <v>1481</v>
      </c>
      <c r="E683" s="161" t="s">
        <v>965</v>
      </c>
      <c r="F683" s="162" t="s">
        <v>1111</v>
      </c>
      <c r="G683" s="172">
        <v>6040591</v>
      </c>
      <c r="H683" s="153" t="s">
        <v>511</v>
      </c>
      <c r="I683" s="178" t="s">
        <v>1741</v>
      </c>
      <c r="J683" s="163">
        <v>16500</v>
      </c>
    </row>
    <row r="684" spans="1:10" ht="33" customHeight="1" x14ac:dyDescent="0.2">
      <c r="A684" s="166">
        <v>2016</v>
      </c>
      <c r="B684" s="166" t="s">
        <v>1480</v>
      </c>
      <c r="C684" s="160" t="s">
        <v>8</v>
      </c>
      <c r="D684" s="161" t="s">
        <v>1481</v>
      </c>
      <c r="E684" s="168" t="s">
        <v>722</v>
      </c>
      <c r="F684" s="162" t="s">
        <v>1488</v>
      </c>
      <c r="G684" s="153">
        <v>6044333</v>
      </c>
      <c r="H684" s="181" t="s">
        <v>165</v>
      </c>
      <c r="I684" s="178" t="s">
        <v>1524</v>
      </c>
      <c r="J684" s="163">
        <v>38603</v>
      </c>
    </row>
    <row r="685" spans="1:10" ht="33" customHeight="1" x14ac:dyDescent="0.2">
      <c r="A685" s="166">
        <v>2016</v>
      </c>
      <c r="B685" s="166" t="s">
        <v>1480</v>
      </c>
      <c r="C685" s="160" t="s">
        <v>3</v>
      </c>
      <c r="D685" s="161" t="s">
        <v>1481</v>
      </c>
      <c r="E685" s="168" t="s">
        <v>1179</v>
      </c>
      <c r="F685" s="162" t="s">
        <v>1488</v>
      </c>
      <c r="G685" s="181">
        <v>6044333</v>
      </c>
      <c r="H685" s="181" t="s">
        <v>165</v>
      </c>
      <c r="I685" s="181" t="s">
        <v>1489</v>
      </c>
      <c r="J685" s="201">
        <v>5401</v>
      </c>
    </row>
    <row r="686" spans="1:10" ht="33" customHeight="1" x14ac:dyDescent="0.2">
      <c r="A686" s="166">
        <v>2016</v>
      </c>
      <c r="B686" s="166" t="s">
        <v>1662</v>
      </c>
      <c r="C686" s="160" t="s">
        <v>8</v>
      </c>
      <c r="D686" s="161" t="s">
        <v>1481</v>
      </c>
      <c r="E686" s="161" t="s">
        <v>135</v>
      </c>
      <c r="F686" s="162" t="s">
        <v>1778</v>
      </c>
      <c r="G686" s="181" t="s">
        <v>1779</v>
      </c>
      <c r="H686" s="181" t="s">
        <v>1780</v>
      </c>
      <c r="I686" s="181" t="s">
        <v>1781</v>
      </c>
      <c r="J686" s="163">
        <v>2814</v>
      </c>
    </row>
    <row r="687" spans="1:10" ht="33" customHeight="1" x14ac:dyDescent="0.2">
      <c r="A687" s="166">
        <v>2016</v>
      </c>
      <c r="B687" s="166" t="s">
        <v>1480</v>
      </c>
      <c r="C687" s="160" t="s">
        <v>1078</v>
      </c>
      <c r="D687" s="167" t="s">
        <v>10</v>
      </c>
      <c r="E687" s="161" t="s">
        <v>821</v>
      </c>
      <c r="F687" s="162" t="s">
        <v>1655</v>
      </c>
      <c r="G687" s="153">
        <v>6043920</v>
      </c>
      <c r="H687" s="153" t="s">
        <v>1656</v>
      </c>
      <c r="I687" s="153" t="s">
        <v>1657</v>
      </c>
      <c r="J687" s="163">
        <v>13133</v>
      </c>
    </row>
    <row r="688" spans="1:10" ht="33" customHeight="1" x14ac:dyDescent="0.2">
      <c r="A688" s="166">
        <v>2016</v>
      </c>
      <c r="B688" s="166" t="s">
        <v>1480</v>
      </c>
      <c r="C688" s="160" t="s">
        <v>1078</v>
      </c>
      <c r="D688" s="167" t="s">
        <v>0</v>
      </c>
      <c r="E688" s="161" t="s">
        <v>56</v>
      </c>
      <c r="F688" s="162" t="s">
        <v>1615</v>
      </c>
      <c r="G688" s="168">
        <v>6043095</v>
      </c>
      <c r="H688" s="153" t="s">
        <v>1656</v>
      </c>
      <c r="I688" s="169" t="s">
        <v>1616</v>
      </c>
      <c r="J688" s="170">
        <v>27407</v>
      </c>
    </row>
    <row r="689" spans="1:10" ht="33" customHeight="1" x14ac:dyDescent="0.2">
      <c r="A689" s="166">
        <v>2016</v>
      </c>
      <c r="B689" s="166" t="s">
        <v>1480</v>
      </c>
      <c r="C689" s="160" t="s">
        <v>1078</v>
      </c>
      <c r="D689" s="161" t="s">
        <v>1481</v>
      </c>
      <c r="E689" s="161" t="s">
        <v>33</v>
      </c>
      <c r="F689" s="162"/>
      <c r="G689" s="153" t="s">
        <v>59</v>
      </c>
      <c r="H689" s="153" t="s">
        <v>820</v>
      </c>
      <c r="I689" s="153" t="s">
        <v>1531</v>
      </c>
      <c r="J689" s="163">
        <v>2350</v>
      </c>
    </row>
    <row r="690" spans="1:10" ht="33" customHeight="1" x14ac:dyDescent="0.2">
      <c r="A690" s="166">
        <v>2016</v>
      </c>
      <c r="B690" s="166" t="s">
        <v>1662</v>
      </c>
      <c r="C690" s="160" t="s">
        <v>1078</v>
      </c>
      <c r="D690" s="161" t="s">
        <v>1481</v>
      </c>
      <c r="E690" s="161" t="s">
        <v>33</v>
      </c>
      <c r="F690" s="162"/>
      <c r="G690" s="153" t="s">
        <v>59</v>
      </c>
      <c r="H690" s="153" t="s">
        <v>820</v>
      </c>
      <c r="I690" s="153" t="s">
        <v>1811</v>
      </c>
      <c r="J690" s="163">
        <v>1635</v>
      </c>
    </row>
    <row r="691" spans="1:10" ht="33" customHeight="1" x14ac:dyDescent="0.2">
      <c r="A691" s="166">
        <v>2016</v>
      </c>
      <c r="B691" s="166" t="s">
        <v>1662</v>
      </c>
      <c r="C691" s="160" t="s">
        <v>1078</v>
      </c>
      <c r="D691" s="167" t="s">
        <v>0</v>
      </c>
      <c r="E691" s="161" t="s">
        <v>821</v>
      </c>
      <c r="F691" s="162" t="s">
        <v>1863</v>
      </c>
      <c r="G691" s="153">
        <v>6043387</v>
      </c>
      <c r="H691" s="153" t="s">
        <v>1864</v>
      </c>
      <c r="I691" s="153" t="s">
        <v>1865</v>
      </c>
      <c r="J691" s="163">
        <v>448070</v>
      </c>
    </row>
    <row r="692" spans="1:10" ht="33" customHeight="1" x14ac:dyDescent="0.2">
      <c r="A692" s="166">
        <v>2016</v>
      </c>
      <c r="B692" s="166" t="s">
        <v>1662</v>
      </c>
      <c r="C692" s="160" t="s">
        <v>1078</v>
      </c>
      <c r="D692" s="161" t="s">
        <v>1481</v>
      </c>
      <c r="E692" s="161" t="s">
        <v>33</v>
      </c>
      <c r="F692" s="162"/>
      <c r="G692" s="153" t="s">
        <v>59</v>
      </c>
      <c r="H692" s="153" t="s">
        <v>113</v>
      </c>
      <c r="I692" s="153" t="s">
        <v>1807</v>
      </c>
      <c r="J692" s="163">
        <v>74680</v>
      </c>
    </row>
    <row r="693" spans="1:10" ht="33" customHeight="1" x14ac:dyDescent="0.2">
      <c r="A693" s="166">
        <v>2016</v>
      </c>
      <c r="B693" s="166" t="s">
        <v>1480</v>
      </c>
      <c r="C693" s="160" t="s">
        <v>8</v>
      </c>
      <c r="D693" s="167" t="s">
        <v>0</v>
      </c>
      <c r="E693" s="161" t="s">
        <v>1191</v>
      </c>
      <c r="F693" s="202" t="s">
        <v>1192</v>
      </c>
      <c r="G693" s="168">
        <v>6041800</v>
      </c>
      <c r="H693" s="199" t="s">
        <v>63</v>
      </c>
      <c r="I693" s="190" t="s">
        <v>1579</v>
      </c>
      <c r="J693" s="191">
        <v>254581</v>
      </c>
    </row>
    <row r="694" spans="1:10" ht="33" customHeight="1" x14ac:dyDescent="0.2">
      <c r="A694" s="166">
        <v>2016</v>
      </c>
      <c r="B694" s="166" t="s">
        <v>1480</v>
      </c>
      <c r="C694" s="160" t="s">
        <v>4</v>
      </c>
      <c r="D694" s="167" t="s">
        <v>0</v>
      </c>
      <c r="E694" s="168" t="s">
        <v>40</v>
      </c>
      <c r="F694" s="162" t="s">
        <v>1527</v>
      </c>
      <c r="G694" s="203">
        <v>8972171</v>
      </c>
      <c r="H694" s="199" t="s">
        <v>63</v>
      </c>
      <c r="I694" s="199" t="s">
        <v>1572</v>
      </c>
      <c r="J694" s="191">
        <v>260595</v>
      </c>
    </row>
    <row r="695" spans="1:10" ht="33" customHeight="1" x14ac:dyDescent="0.2">
      <c r="A695" s="166">
        <v>2016</v>
      </c>
      <c r="B695" s="166" t="s">
        <v>1480</v>
      </c>
      <c r="C695" s="160" t="s">
        <v>4</v>
      </c>
      <c r="D695" s="167" t="s">
        <v>0</v>
      </c>
      <c r="E695" s="168" t="s">
        <v>40</v>
      </c>
      <c r="F695" s="162" t="s">
        <v>1573</v>
      </c>
      <c r="G695" s="203" t="s">
        <v>1574</v>
      </c>
      <c r="H695" s="199" t="s">
        <v>63</v>
      </c>
      <c r="I695" s="199" t="s">
        <v>1575</v>
      </c>
      <c r="J695" s="191">
        <v>40460</v>
      </c>
    </row>
    <row r="696" spans="1:10" ht="33" customHeight="1" x14ac:dyDescent="0.2">
      <c r="A696" s="166">
        <v>2016</v>
      </c>
      <c r="B696" s="166" t="s">
        <v>1480</v>
      </c>
      <c r="C696" s="160" t="s">
        <v>4</v>
      </c>
      <c r="D696" s="167" t="s">
        <v>0</v>
      </c>
      <c r="E696" s="168" t="s">
        <v>40</v>
      </c>
      <c r="F696" s="162" t="s">
        <v>1576</v>
      </c>
      <c r="G696" s="203" t="s">
        <v>1577</v>
      </c>
      <c r="H696" s="199" t="s">
        <v>63</v>
      </c>
      <c r="I696" s="199" t="s">
        <v>1578</v>
      </c>
      <c r="J696" s="191">
        <v>70286</v>
      </c>
    </row>
    <row r="697" spans="1:10" ht="33" customHeight="1" x14ac:dyDescent="0.2">
      <c r="A697" s="166">
        <v>2016</v>
      </c>
      <c r="B697" s="166" t="s">
        <v>1480</v>
      </c>
      <c r="C697" s="160" t="s">
        <v>4</v>
      </c>
      <c r="D697" s="161" t="s">
        <v>1481</v>
      </c>
      <c r="E697" s="161" t="s">
        <v>77</v>
      </c>
      <c r="F697" s="162" t="s">
        <v>1518</v>
      </c>
      <c r="G697" s="204" t="s">
        <v>1519</v>
      </c>
      <c r="H697" s="178" t="s">
        <v>1520</v>
      </c>
      <c r="I697" s="153" t="s">
        <v>1521</v>
      </c>
      <c r="J697" s="163">
        <v>4254</v>
      </c>
    </row>
    <row r="698" spans="1:10" ht="33" customHeight="1" x14ac:dyDescent="0.2">
      <c r="A698" s="166">
        <v>2016</v>
      </c>
      <c r="B698" s="166" t="s">
        <v>1662</v>
      </c>
      <c r="C698" s="160" t="s">
        <v>94</v>
      </c>
      <c r="D698" s="161" t="s">
        <v>1481</v>
      </c>
      <c r="E698" s="161" t="s">
        <v>1793</v>
      </c>
      <c r="F698" s="162" t="s">
        <v>1638</v>
      </c>
      <c r="G698" s="153" t="s">
        <v>1898</v>
      </c>
      <c r="H698" s="153" t="s">
        <v>24</v>
      </c>
      <c r="I698" s="153" t="s">
        <v>1794</v>
      </c>
      <c r="J698" s="200">
        <v>120000</v>
      </c>
    </row>
    <row r="699" spans="1:10" ht="33" customHeight="1" x14ac:dyDescent="0.2">
      <c r="A699" s="166">
        <v>2016</v>
      </c>
      <c r="B699" s="166" t="s">
        <v>1480</v>
      </c>
      <c r="C699" s="160" t="s">
        <v>1078</v>
      </c>
      <c r="D699" s="167" t="s">
        <v>53</v>
      </c>
      <c r="E699" s="161" t="s">
        <v>821</v>
      </c>
      <c r="F699" s="162" t="s">
        <v>1596</v>
      </c>
      <c r="G699" s="153" t="s">
        <v>91</v>
      </c>
      <c r="H699" s="153" t="s">
        <v>1643</v>
      </c>
      <c r="I699" s="153" t="s">
        <v>1644</v>
      </c>
      <c r="J699" s="174">
        <v>10277</v>
      </c>
    </row>
    <row r="700" spans="1:10" ht="33" customHeight="1" x14ac:dyDescent="0.2">
      <c r="A700" s="166">
        <v>2016</v>
      </c>
      <c r="B700" s="166" t="s">
        <v>1662</v>
      </c>
      <c r="C700" s="160" t="s">
        <v>4</v>
      </c>
      <c r="D700" s="161" t="s">
        <v>1481</v>
      </c>
      <c r="E700" s="161" t="s">
        <v>38</v>
      </c>
      <c r="F700" s="162" t="s">
        <v>1734</v>
      </c>
      <c r="G700" s="153">
        <v>6043098</v>
      </c>
      <c r="H700" s="153" t="s">
        <v>1735</v>
      </c>
      <c r="I700" s="153" t="s">
        <v>1736</v>
      </c>
      <c r="J700" s="163">
        <v>142240</v>
      </c>
    </row>
    <row r="701" spans="1:10" ht="33" customHeight="1" x14ac:dyDescent="0.2">
      <c r="A701" s="166">
        <v>2016</v>
      </c>
      <c r="B701" s="166" t="s">
        <v>1662</v>
      </c>
      <c r="C701" s="160" t="s">
        <v>4</v>
      </c>
      <c r="D701" s="161" t="s">
        <v>1481</v>
      </c>
      <c r="E701" s="161" t="s">
        <v>38</v>
      </c>
      <c r="F701" s="162" t="s">
        <v>1211</v>
      </c>
      <c r="G701" s="153">
        <v>6041862</v>
      </c>
      <c r="H701" s="153" t="s">
        <v>1212</v>
      </c>
      <c r="I701" s="153" t="s">
        <v>1702</v>
      </c>
      <c r="J701" s="163">
        <v>2467</v>
      </c>
    </row>
    <row r="702" spans="1:10" ht="33" customHeight="1" x14ac:dyDescent="0.2">
      <c r="A702" s="166">
        <v>2016</v>
      </c>
      <c r="B702" s="166" t="s">
        <v>1480</v>
      </c>
      <c r="C702" s="160" t="s">
        <v>4</v>
      </c>
      <c r="D702" s="161" t="s">
        <v>1481</v>
      </c>
      <c r="E702" s="161" t="s">
        <v>38</v>
      </c>
      <c r="F702" s="162" t="s">
        <v>1214</v>
      </c>
      <c r="G702" s="172">
        <v>6041732</v>
      </c>
      <c r="H702" s="178" t="s">
        <v>168</v>
      </c>
      <c r="I702" s="178" t="s">
        <v>1501</v>
      </c>
      <c r="J702" s="163">
        <v>39136</v>
      </c>
    </row>
    <row r="703" spans="1:10" ht="33" customHeight="1" x14ac:dyDescent="0.2">
      <c r="A703" s="166">
        <v>2016</v>
      </c>
      <c r="B703" s="166" t="s">
        <v>1662</v>
      </c>
      <c r="C703" s="160" t="s">
        <v>4</v>
      </c>
      <c r="D703" s="161" t="s">
        <v>1481</v>
      </c>
      <c r="E703" s="161" t="s">
        <v>38</v>
      </c>
      <c r="F703" s="162" t="s">
        <v>1216</v>
      </c>
      <c r="G703" s="153">
        <v>6042603</v>
      </c>
      <c r="H703" s="178" t="s">
        <v>168</v>
      </c>
      <c r="I703" s="153" t="s">
        <v>1698</v>
      </c>
      <c r="J703" s="163">
        <v>17788</v>
      </c>
    </row>
    <row r="704" spans="1:10" ht="33" customHeight="1" x14ac:dyDescent="0.2">
      <c r="A704" s="166">
        <v>2016</v>
      </c>
      <c r="B704" s="166" t="s">
        <v>1662</v>
      </c>
      <c r="C704" s="160" t="s">
        <v>4</v>
      </c>
      <c r="D704" s="161" t="s">
        <v>1481</v>
      </c>
      <c r="E704" s="161" t="s">
        <v>16</v>
      </c>
      <c r="F704" s="162" t="s">
        <v>961</v>
      </c>
      <c r="G704" s="153">
        <v>6039260</v>
      </c>
      <c r="H704" s="178" t="s">
        <v>168</v>
      </c>
      <c r="I704" s="153" t="s">
        <v>1737</v>
      </c>
      <c r="J704" s="200">
        <v>59260</v>
      </c>
    </row>
    <row r="705" spans="1:10" ht="33" customHeight="1" x14ac:dyDescent="0.2">
      <c r="A705" s="166">
        <v>2016</v>
      </c>
      <c r="B705" s="166" t="s">
        <v>1480</v>
      </c>
      <c r="C705" s="160" t="s">
        <v>4</v>
      </c>
      <c r="D705" s="161" t="s">
        <v>1481</v>
      </c>
      <c r="E705" s="161" t="s">
        <v>38</v>
      </c>
      <c r="F705" s="162" t="s">
        <v>1494</v>
      </c>
      <c r="G705" s="172" t="s">
        <v>1495</v>
      </c>
      <c r="H705" s="178" t="s">
        <v>42</v>
      </c>
      <c r="I705" s="178" t="s">
        <v>1496</v>
      </c>
      <c r="J705" s="163">
        <v>8141</v>
      </c>
    </row>
    <row r="706" spans="1:10" ht="33" customHeight="1" x14ac:dyDescent="0.2">
      <c r="A706" s="166">
        <v>2016</v>
      </c>
      <c r="B706" s="166" t="s">
        <v>1662</v>
      </c>
      <c r="C706" s="160" t="s">
        <v>4</v>
      </c>
      <c r="D706" s="161" t="s">
        <v>1481</v>
      </c>
      <c r="E706" s="161" t="s">
        <v>37</v>
      </c>
      <c r="F706" s="162" t="s">
        <v>1226</v>
      </c>
      <c r="G706" s="172">
        <v>3526118</v>
      </c>
      <c r="H706" s="178" t="s">
        <v>42</v>
      </c>
      <c r="I706" s="178" t="s">
        <v>1773</v>
      </c>
      <c r="J706" s="163">
        <v>25440</v>
      </c>
    </row>
    <row r="707" spans="1:10" ht="33" customHeight="1" x14ac:dyDescent="0.2">
      <c r="A707" s="166">
        <v>2016</v>
      </c>
      <c r="B707" s="166" t="s">
        <v>1662</v>
      </c>
      <c r="C707" s="160" t="s">
        <v>4</v>
      </c>
      <c r="D707" s="161" t="s">
        <v>1481</v>
      </c>
      <c r="E707" s="161" t="s">
        <v>965</v>
      </c>
      <c r="F707" s="162" t="s">
        <v>1734</v>
      </c>
      <c r="G707" s="172">
        <v>6043102</v>
      </c>
      <c r="H707" s="178" t="s">
        <v>1742</v>
      </c>
      <c r="I707" s="178" t="s">
        <v>1743</v>
      </c>
      <c r="J707" s="163">
        <v>142464</v>
      </c>
    </row>
    <row r="708" spans="1:10" ht="33" customHeight="1" x14ac:dyDescent="0.2">
      <c r="A708" s="166">
        <v>2016</v>
      </c>
      <c r="B708" s="166" t="s">
        <v>1662</v>
      </c>
      <c r="C708" s="160" t="s">
        <v>4</v>
      </c>
      <c r="D708" s="161" t="s">
        <v>1481</v>
      </c>
      <c r="E708" s="161" t="s">
        <v>38</v>
      </c>
      <c r="F708" s="162" t="s">
        <v>1679</v>
      </c>
      <c r="G708" s="153">
        <v>6038962</v>
      </c>
      <c r="H708" s="153" t="s">
        <v>1680</v>
      </c>
      <c r="I708" s="153" t="s">
        <v>1681</v>
      </c>
      <c r="J708" s="163">
        <v>5342</v>
      </c>
    </row>
    <row r="709" spans="1:10" ht="33" customHeight="1" x14ac:dyDescent="0.2">
      <c r="A709" s="166">
        <v>2016</v>
      </c>
      <c r="B709" s="166" t="s">
        <v>1480</v>
      </c>
      <c r="C709" s="160" t="s">
        <v>1078</v>
      </c>
      <c r="D709" s="167" t="s">
        <v>53</v>
      </c>
      <c r="E709" s="161" t="s">
        <v>33</v>
      </c>
      <c r="F709" s="162"/>
      <c r="G709" s="173"/>
      <c r="H709" s="153" t="s">
        <v>1070</v>
      </c>
      <c r="I709" s="153" t="s">
        <v>1229</v>
      </c>
      <c r="J709" s="174">
        <v>463</v>
      </c>
    </row>
    <row r="710" spans="1:10" ht="33" customHeight="1" x14ac:dyDescent="0.2">
      <c r="A710" s="166">
        <v>2016</v>
      </c>
      <c r="B710" s="166" t="s">
        <v>1662</v>
      </c>
      <c r="C710" s="160" t="s">
        <v>94</v>
      </c>
      <c r="D710" s="167" t="s">
        <v>0</v>
      </c>
      <c r="E710" s="161" t="s">
        <v>1793</v>
      </c>
      <c r="F710" s="162" t="s">
        <v>1235</v>
      </c>
      <c r="G710" s="153">
        <v>6041379</v>
      </c>
      <c r="H710" s="153" t="s">
        <v>228</v>
      </c>
      <c r="I710" s="153" t="s">
        <v>1236</v>
      </c>
      <c r="J710" s="163">
        <v>109249</v>
      </c>
    </row>
    <row r="711" spans="1:10" ht="33" customHeight="1" x14ac:dyDescent="0.2">
      <c r="A711" s="166">
        <v>2016</v>
      </c>
      <c r="B711" s="166" t="s">
        <v>1662</v>
      </c>
      <c r="C711" s="160" t="s">
        <v>4</v>
      </c>
      <c r="D711" s="167" t="s">
        <v>0</v>
      </c>
      <c r="E711" s="168" t="s">
        <v>40</v>
      </c>
      <c r="F711" s="162" t="s">
        <v>1003</v>
      </c>
      <c r="G711" s="153">
        <v>47018130</v>
      </c>
      <c r="H711" s="153" t="s">
        <v>228</v>
      </c>
      <c r="I711" s="208" t="s">
        <v>1856</v>
      </c>
      <c r="J711" s="163">
        <v>488666</v>
      </c>
    </row>
    <row r="712" spans="1:10" ht="33" customHeight="1" x14ac:dyDescent="0.2">
      <c r="A712" s="166">
        <v>2016</v>
      </c>
      <c r="B712" s="166" t="s">
        <v>1662</v>
      </c>
      <c r="C712" s="160" t="s">
        <v>4</v>
      </c>
      <c r="D712" s="161" t="s">
        <v>1481</v>
      </c>
      <c r="E712" s="161" t="s">
        <v>965</v>
      </c>
      <c r="F712" s="162" t="s">
        <v>1744</v>
      </c>
      <c r="G712" s="172">
        <v>6043427</v>
      </c>
      <c r="H712" s="153" t="s">
        <v>228</v>
      </c>
      <c r="I712" s="178" t="s">
        <v>1231</v>
      </c>
      <c r="J712" s="163">
        <v>15096</v>
      </c>
    </row>
    <row r="713" spans="1:10" ht="33" customHeight="1" x14ac:dyDescent="0.2">
      <c r="A713" s="166">
        <v>2016</v>
      </c>
      <c r="B713" s="166" t="s">
        <v>1662</v>
      </c>
      <c r="C713" s="160" t="s">
        <v>4</v>
      </c>
      <c r="D713" s="161" t="s">
        <v>1481</v>
      </c>
      <c r="E713" s="161" t="s">
        <v>965</v>
      </c>
      <c r="F713" s="162" t="s">
        <v>1494</v>
      </c>
      <c r="G713" s="172">
        <v>6043503</v>
      </c>
      <c r="H713" s="153" t="s">
        <v>228</v>
      </c>
      <c r="I713" s="178" t="s">
        <v>1745</v>
      </c>
      <c r="J713" s="163">
        <v>149908</v>
      </c>
    </row>
    <row r="714" spans="1:10" ht="33" customHeight="1" x14ac:dyDescent="0.2">
      <c r="A714" s="166">
        <v>2016</v>
      </c>
      <c r="B714" s="166" t="s">
        <v>1662</v>
      </c>
      <c r="C714" s="160" t="s">
        <v>4</v>
      </c>
      <c r="D714" s="161" t="s">
        <v>1481</v>
      </c>
      <c r="E714" s="161" t="s">
        <v>38</v>
      </c>
      <c r="F714" s="162" t="s">
        <v>1705</v>
      </c>
      <c r="G714" s="153">
        <v>3540355</v>
      </c>
      <c r="H714" s="153" t="s">
        <v>1706</v>
      </c>
      <c r="I714" s="153" t="s">
        <v>1707</v>
      </c>
      <c r="J714" s="163">
        <v>22642</v>
      </c>
    </row>
    <row r="715" spans="1:10" ht="33" customHeight="1" x14ac:dyDescent="0.2">
      <c r="A715" s="166">
        <v>2016</v>
      </c>
      <c r="B715" s="166" t="s">
        <v>1662</v>
      </c>
      <c r="C715" s="160" t="s">
        <v>4</v>
      </c>
      <c r="D715" s="161" t="s">
        <v>1481</v>
      </c>
      <c r="E715" s="161" t="s">
        <v>38</v>
      </c>
      <c r="F715" s="162" t="s">
        <v>1708</v>
      </c>
      <c r="G715" s="153">
        <v>3545099</v>
      </c>
      <c r="H715" s="179" t="s">
        <v>66</v>
      </c>
      <c r="I715" s="153" t="s">
        <v>1709</v>
      </c>
      <c r="J715" s="163">
        <v>22106</v>
      </c>
    </row>
    <row r="716" spans="1:10" ht="33" customHeight="1" x14ac:dyDescent="0.2">
      <c r="A716" s="166">
        <v>2016</v>
      </c>
      <c r="B716" s="166" t="s">
        <v>1662</v>
      </c>
      <c r="C716" s="160" t="s">
        <v>4</v>
      </c>
      <c r="D716" s="161" t="s">
        <v>1481</v>
      </c>
      <c r="E716" s="161" t="s">
        <v>38</v>
      </c>
      <c r="F716" s="162" t="s">
        <v>1710</v>
      </c>
      <c r="G716" s="153">
        <v>6043509</v>
      </c>
      <c r="H716" s="179" t="s">
        <v>66</v>
      </c>
      <c r="I716" s="153" t="s">
        <v>1711</v>
      </c>
      <c r="J716" s="163">
        <v>90961</v>
      </c>
    </row>
    <row r="717" spans="1:10" ht="33" customHeight="1" x14ac:dyDescent="0.2">
      <c r="A717" s="166">
        <v>2016</v>
      </c>
      <c r="B717" s="166" t="s">
        <v>1480</v>
      </c>
      <c r="C717" s="160" t="s">
        <v>8</v>
      </c>
      <c r="D717" s="161" t="s">
        <v>1481</v>
      </c>
      <c r="E717" s="161" t="s">
        <v>12</v>
      </c>
      <c r="F717" s="162"/>
      <c r="G717" s="184" t="s">
        <v>1527</v>
      </c>
      <c r="H717" s="179" t="s">
        <v>66</v>
      </c>
      <c r="I717" s="178" t="s">
        <v>1528</v>
      </c>
      <c r="J717" s="163">
        <v>28349</v>
      </c>
    </row>
    <row r="718" spans="1:10" ht="33" customHeight="1" x14ac:dyDescent="0.2">
      <c r="A718" s="166">
        <v>2016</v>
      </c>
      <c r="B718" s="166" t="s">
        <v>1480</v>
      </c>
      <c r="C718" s="160" t="s">
        <v>3</v>
      </c>
      <c r="D718" s="161" t="s">
        <v>1481</v>
      </c>
      <c r="E718" s="168" t="s">
        <v>32</v>
      </c>
      <c r="F718" s="162" t="s">
        <v>1482</v>
      </c>
      <c r="G718" s="181">
        <v>3540509</v>
      </c>
      <c r="H718" s="179" t="s">
        <v>66</v>
      </c>
      <c r="I718" s="179" t="s">
        <v>1483</v>
      </c>
      <c r="J718" s="201">
        <v>33575</v>
      </c>
    </row>
    <row r="719" spans="1:10" ht="33" customHeight="1" x14ac:dyDescent="0.2">
      <c r="A719" s="166">
        <v>2016</v>
      </c>
      <c r="B719" s="166" t="s">
        <v>1480</v>
      </c>
      <c r="C719" s="160" t="s">
        <v>1078</v>
      </c>
      <c r="D719" s="167" t="s">
        <v>53</v>
      </c>
      <c r="E719" s="161" t="s">
        <v>1909</v>
      </c>
      <c r="F719" s="162" t="s">
        <v>1645</v>
      </c>
      <c r="G719" s="153">
        <v>3545605</v>
      </c>
      <c r="H719" s="153" t="s">
        <v>1646</v>
      </c>
      <c r="I719" s="153" t="s">
        <v>1647</v>
      </c>
      <c r="J719" s="174">
        <v>550</v>
      </c>
    </row>
    <row r="720" spans="1:10" ht="33" customHeight="1" x14ac:dyDescent="0.2">
      <c r="A720" s="166">
        <v>2016</v>
      </c>
      <c r="B720" s="166" t="s">
        <v>1480</v>
      </c>
      <c r="C720" s="160" t="s">
        <v>1078</v>
      </c>
      <c r="D720" s="167" t="s">
        <v>0</v>
      </c>
      <c r="E720" s="161" t="s">
        <v>56</v>
      </c>
      <c r="F720" s="162" t="s">
        <v>1623</v>
      </c>
      <c r="G720" s="168">
        <v>8990056</v>
      </c>
      <c r="H720" s="190" t="s">
        <v>122</v>
      </c>
      <c r="I720" s="169" t="s">
        <v>1624</v>
      </c>
      <c r="J720" s="170">
        <v>56308</v>
      </c>
    </row>
    <row r="721" spans="1:10" ht="33" customHeight="1" x14ac:dyDescent="0.2">
      <c r="A721" s="166">
        <v>2016</v>
      </c>
      <c r="B721" s="166" t="s">
        <v>1480</v>
      </c>
      <c r="C721" s="160" t="s">
        <v>3</v>
      </c>
      <c r="D721" s="167" t="s">
        <v>0</v>
      </c>
      <c r="E721" s="168" t="s">
        <v>32</v>
      </c>
      <c r="F721" s="162" t="s">
        <v>1551</v>
      </c>
      <c r="G721" s="161">
        <v>3546141</v>
      </c>
      <c r="H721" s="169" t="s">
        <v>480</v>
      </c>
      <c r="I721" s="169" t="s">
        <v>1552</v>
      </c>
      <c r="J721" s="170">
        <v>45792</v>
      </c>
    </row>
    <row r="722" spans="1:10" ht="33" customHeight="1" x14ac:dyDescent="0.2">
      <c r="A722" s="166">
        <v>2016</v>
      </c>
      <c r="B722" s="166" t="s">
        <v>1480</v>
      </c>
      <c r="C722" s="160" t="s">
        <v>1078</v>
      </c>
      <c r="D722" s="167" t="s">
        <v>0</v>
      </c>
      <c r="E722" s="161" t="s">
        <v>33</v>
      </c>
      <c r="F722" s="162"/>
      <c r="G722" s="161"/>
      <c r="H722" s="169" t="s">
        <v>480</v>
      </c>
      <c r="I722" s="169" t="s">
        <v>1595</v>
      </c>
      <c r="J722" s="170">
        <v>78409</v>
      </c>
    </row>
    <row r="723" spans="1:10" ht="33" customHeight="1" x14ac:dyDescent="0.2">
      <c r="A723" s="166">
        <v>2016</v>
      </c>
      <c r="B723" s="166" t="s">
        <v>1480</v>
      </c>
      <c r="C723" s="160" t="s">
        <v>4</v>
      </c>
      <c r="D723" s="167" t="s">
        <v>51</v>
      </c>
      <c r="E723" s="161" t="s">
        <v>965</v>
      </c>
      <c r="F723" s="162" t="s">
        <v>1543</v>
      </c>
      <c r="G723" s="153">
        <v>6041713</v>
      </c>
      <c r="H723" s="209" t="s">
        <v>1544</v>
      </c>
      <c r="I723" s="178" t="s">
        <v>1545</v>
      </c>
      <c r="J723" s="163">
        <v>45303</v>
      </c>
    </row>
    <row r="724" spans="1:10" ht="33" customHeight="1" x14ac:dyDescent="0.2">
      <c r="A724" s="166">
        <v>2016</v>
      </c>
      <c r="B724" s="166" t="s">
        <v>1662</v>
      </c>
      <c r="C724" s="160" t="s">
        <v>1078</v>
      </c>
      <c r="D724" s="167" t="s">
        <v>51</v>
      </c>
      <c r="E724" s="168" t="s">
        <v>19</v>
      </c>
      <c r="F724" s="162" t="s">
        <v>997</v>
      </c>
      <c r="G724" s="153" t="s">
        <v>998</v>
      </c>
      <c r="H724" s="153" t="s">
        <v>1</v>
      </c>
      <c r="I724" s="153" t="s">
        <v>1852</v>
      </c>
      <c r="J724" s="189">
        <v>700710</v>
      </c>
    </row>
    <row r="725" spans="1:10" ht="33" customHeight="1" x14ac:dyDescent="0.2">
      <c r="A725" s="166">
        <v>2016</v>
      </c>
      <c r="B725" s="166" t="s">
        <v>1662</v>
      </c>
      <c r="C725" s="160" t="s">
        <v>4</v>
      </c>
      <c r="D725" s="161" t="s">
        <v>1481</v>
      </c>
      <c r="E725" s="161" t="s">
        <v>965</v>
      </c>
      <c r="F725" s="162" t="s">
        <v>1760</v>
      </c>
      <c r="G725" s="172">
        <v>6042670</v>
      </c>
      <c r="H725" s="153" t="s">
        <v>1</v>
      </c>
      <c r="I725" s="178" t="s">
        <v>1761</v>
      </c>
      <c r="J725" s="163">
        <v>143956</v>
      </c>
    </row>
    <row r="726" spans="1:10" ht="33" customHeight="1" x14ac:dyDescent="0.2">
      <c r="A726" s="166">
        <v>2016</v>
      </c>
      <c r="B726" s="166" t="s">
        <v>1662</v>
      </c>
      <c r="C726" s="160" t="s">
        <v>4</v>
      </c>
      <c r="D726" s="161" t="s">
        <v>1481</v>
      </c>
      <c r="E726" s="161" t="s">
        <v>965</v>
      </c>
      <c r="F726" s="162" t="s">
        <v>1910</v>
      </c>
      <c r="G726" s="181" t="s">
        <v>1899</v>
      </c>
      <c r="H726" s="153" t="s">
        <v>1</v>
      </c>
      <c r="I726" s="178" t="s">
        <v>1772</v>
      </c>
      <c r="J726" s="163">
        <v>88091</v>
      </c>
    </row>
    <row r="727" spans="1:10" ht="33" customHeight="1" x14ac:dyDescent="0.2">
      <c r="A727" s="166">
        <v>2016</v>
      </c>
      <c r="B727" s="166" t="s">
        <v>1662</v>
      </c>
      <c r="C727" s="160" t="s">
        <v>1078</v>
      </c>
      <c r="D727" s="167" t="s">
        <v>51</v>
      </c>
      <c r="E727" s="168" t="s">
        <v>19</v>
      </c>
      <c r="F727" s="162" t="s">
        <v>1849</v>
      </c>
      <c r="G727" s="153" t="s">
        <v>1850</v>
      </c>
      <c r="H727" s="153" t="s">
        <v>67</v>
      </c>
      <c r="I727" s="153" t="s">
        <v>1851</v>
      </c>
      <c r="J727" s="189">
        <v>4471009</v>
      </c>
    </row>
    <row r="728" spans="1:10" ht="33" customHeight="1" x14ac:dyDescent="0.2">
      <c r="A728" s="166">
        <v>2016</v>
      </c>
      <c r="B728" s="166" t="s">
        <v>1480</v>
      </c>
      <c r="C728" s="160" t="s">
        <v>1078</v>
      </c>
      <c r="D728" s="167" t="s">
        <v>0</v>
      </c>
      <c r="E728" s="161" t="s">
        <v>19</v>
      </c>
      <c r="F728" s="162" t="s">
        <v>1262</v>
      </c>
      <c r="G728" s="168">
        <v>194640</v>
      </c>
      <c r="H728" s="190" t="s">
        <v>1263</v>
      </c>
      <c r="I728" s="190" t="s">
        <v>1626</v>
      </c>
      <c r="J728" s="170">
        <v>89240</v>
      </c>
    </row>
    <row r="729" spans="1:10" ht="33" customHeight="1" x14ac:dyDescent="0.2">
      <c r="A729" s="166">
        <v>2016</v>
      </c>
      <c r="B729" s="166" t="s">
        <v>1662</v>
      </c>
      <c r="C729" s="160" t="s">
        <v>4</v>
      </c>
      <c r="D729" s="161" t="s">
        <v>1481</v>
      </c>
      <c r="E729" s="161" t="s">
        <v>38</v>
      </c>
      <c r="F729" s="162" t="s">
        <v>1265</v>
      </c>
      <c r="G729" s="153">
        <v>6040344</v>
      </c>
      <c r="H729" s="153" t="s">
        <v>1266</v>
      </c>
      <c r="I729" s="153" t="s">
        <v>1267</v>
      </c>
      <c r="J729" s="163">
        <v>40622</v>
      </c>
    </row>
    <row r="730" spans="1:10" ht="33" customHeight="1" x14ac:dyDescent="0.2">
      <c r="A730" s="166">
        <v>2016</v>
      </c>
      <c r="B730" s="166" t="s">
        <v>1662</v>
      </c>
      <c r="C730" s="160" t="s">
        <v>1078</v>
      </c>
      <c r="D730" s="167" t="s">
        <v>51</v>
      </c>
      <c r="E730" s="161" t="s">
        <v>19</v>
      </c>
      <c r="F730" s="162" t="s">
        <v>994</v>
      </c>
      <c r="G730" s="153" t="s">
        <v>995</v>
      </c>
      <c r="H730" s="153" t="s">
        <v>996</v>
      </c>
      <c r="I730" s="153" t="s">
        <v>1844</v>
      </c>
      <c r="J730" s="189">
        <v>359525</v>
      </c>
    </row>
    <row r="731" spans="1:10" ht="33" customHeight="1" x14ac:dyDescent="0.2">
      <c r="A731" s="166">
        <v>2016</v>
      </c>
      <c r="B731" s="166" t="s">
        <v>1662</v>
      </c>
      <c r="C731" s="160" t="s">
        <v>4</v>
      </c>
      <c r="D731" s="161" t="s">
        <v>1481</v>
      </c>
      <c r="E731" s="161" t="s">
        <v>38</v>
      </c>
      <c r="F731" s="162" t="s">
        <v>91</v>
      </c>
      <c r="G731" s="153" t="s">
        <v>1900</v>
      </c>
      <c r="H731" s="153" t="s">
        <v>339</v>
      </c>
      <c r="I731" s="153" t="s">
        <v>1712</v>
      </c>
      <c r="J731" s="163">
        <v>201485</v>
      </c>
    </row>
    <row r="732" spans="1:10" ht="33" customHeight="1" x14ac:dyDescent="0.2">
      <c r="A732" s="166">
        <v>2016</v>
      </c>
      <c r="B732" s="166" t="s">
        <v>1662</v>
      </c>
      <c r="C732" s="160" t="s">
        <v>1078</v>
      </c>
      <c r="D732" s="161" t="s">
        <v>1481</v>
      </c>
      <c r="E732" s="161" t="s">
        <v>24</v>
      </c>
      <c r="F732" s="162" t="s">
        <v>1797</v>
      </c>
      <c r="G732" s="153" t="s">
        <v>1798</v>
      </c>
      <c r="H732" s="153" t="s">
        <v>736</v>
      </c>
      <c r="I732" s="153" t="s">
        <v>1799</v>
      </c>
      <c r="J732" s="163">
        <v>14622</v>
      </c>
    </row>
    <row r="733" spans="1:10" ht="33" customHeight="1" x14ac:dyDescent="0.2">
      <c r="A733" s="166">
        <v>2016</v>
      </c>
      <c r="B733" s="166" t="s">
        <v>1662</v>
      </c>
      <c r="C733" s="160" t="s">
        <v>8</v>
      </c>
      <c r="D733" s="161" t="s">
        <v>1481</v>
      </c>
      <c r="E733" s="161" t="s">
        <v>1167</v>
      </c>
      <c r="F733" s="162" t="s">
        <v>1789</v>
      </c>
      <c r="G733" s="181" t="s">
        <v>1790</v>
      </c>
      <c r="H733" s="181" t="s">
        <v>1791</v>
      </c>
      <c r="I733" s="181" t="s">
        <v>1792</v>
      </c>
      <c r="J733" s="163">
        <v>20871</v>
      </c>
    </row>
    <row r="734" spans="1:10" ht="33" customHeight="1" x14ac:dyDescent="0.2">
      <c r="A734" s="166">
        <v>2016</v>
      </c>
      <c r="B734" s="166" t="s">
        <v>1480</v>
      </c>
      <c r="C734" s="160" t="s">
        <v>1078</v>
      </c>
      <c r="D734" s="167" t="s">
        <v>53</v>
      </c>
      <c r="E734" s="161" t="s">
        <v>993</v>
      </c>
      <c r="F734" s="162" t="s">
        <v>1890</v>
      </c>
      <c r="G734" s="153" t="s">
        <v>1648</v>
      </c>
      <c r="H734" s="153" t="s">
        <v>638</v>
      </c>
      <c r="I734" s="153" t="s">
        <v>1649</v>
      </c>
      <c r="J734" s="174">
        <v>4269</v>
      </c>
    </row>
    <row r="735" spans="1:10" ht="33" customHeight="1" x14ac:dyDescent="0.2">
      <c r="A735" s="166">
        <v>2016</v>
      </c>
      <c r="B735" s="166" t="s">
        <v>1480</v>
      </c>
      <c r="C735" s="160" t="s">
        <v>3</v>
      </c>
      <c r="D735" s="167" t="s">
        <v>0</v>
      </c>
      <c r="E735" s="161" t="s">
        <v>1273</v>
      </c>
      <c r="F735" s="162" t="s">
        <v>1565</v>
      </c>
      <c r="G735" s="167">
        <v>3541545</v>
      </c>
      <c r="H735" s="199" t="s">
        <v>1566</v>
      </c>
      <c r="I735" s="199" t="s">
        <v>1567</v>
      </c>
      <c r="J735" s="191">
        <f>36640+12213</f>
        <v>48853</v>
      </c>
    </row>
    <row r="736" spans="1:10" ht="33" customHeight="1" x14ac:dyDescent="0.2">
      <c r="A736" s="166">
        <v>2016</v>
      </c>
      <c r="B736" s="166" t="s">
        <v>1662</v>
      </c>
      <c r="C736" s="160" t="s">
        <v>1078</v>
      </c>
      <c r="D736" s="161" t="s">
        <v>1481</v>
      </c>
      <c r="E736" s="161" t="s">
        <v>24</v>
      </c>
      <c r="F736" s="162" t="s">
        <v>1800</v>
      </c>
      <c r="G736" s="153" t="s">
        <v>1801</v>
      </c>
      <c r="H736" s="153" t="s">
        <v>1802</v>
      </c>
      <c r="I736" s="153" t="s">
        <v>1803</v>
      </c>
      <c r="J736" s="163">
        <v>2850</v>
      </c>
    </row>
    <row r="737" spans="1:10" ht="33" customHeight="1" x14ac:dyDescent="0.2">
      <c r="A737" s="166">
        <v>2016</v>
      </c>
      <c r="B737" s="166" t="s">
        <v>1480</v>
      </c>
      <c r="C737" s="160" t="s">
        <v>1078</v>
      </c>
      <c r="D737" s="167" t="s">
        <v>0</v>
      </c>
      <c r="E737" s="161" t="s">
        <v>33</v>
      </c>
      <c r="F737" s="162" t="s">
        <v>1596</v>
      </c>
      <c r="G737" s="161" t="s">
        <v>59</v>
      </c>
      <c r="H737" s="169" t="s">
        <v>145</v>
      </c>
      <c r="I737" s="169" t="s">
        <v>1595</v>
      </c>
      <c r="J737" s="170">
        <v>22983</v>
      </c>
    </row>
    <row r="738" spans="1:10" ht="33" customHeight="1" x14ac:dyDescent="0.2">
      <c r="A738" s="166">
        <v>2016</v>
      </c>
      <c r="B738" s="166" t="s">
        <v>1480</v>
      </c>
      <c r="C738" s="160" t="s">
        <v>45</v>
      </c>
      <c r="D738" s="167" t="s">
        <v>0</v>
      </c>
      <c r="E738" s="161" t="s">
        <v>92</v>
      </c>
      <c r="F738" s="162" t="s">
        <v>1291</v>
      </c>
      <c r="G738" s="198">
        <v>6042136</v>
      </c>
      <c r="H738" s="199" t="s">
        <v>103</v>
      </c>
      <c r="I738" s="199" t="s">
        <v>1292</v>
      </c>
      <c r="J738" s="170">
        <v>2964</v>
      </c>
    </row>
    <row r="739" spans="1:10" ht="33" customHeight="1" x14ac:dyDescent="0.2">
      <c r="A739" s="166">
        <v>2016</v>
      </c>
      <c r="B739" s="166" t="s">
        <v>1480</v>
      </c>
      <c r="C739" s="160" t="s">
        <v>45</v>
      </c>
      <c r="D739" s="167" t="s">
        <v>0</v>
      </c>
      <c r="E739" s="161" t="s">
        <v>12</v>
      </c>
      <c r="F739" s="162" t="s">
        <v>1585</v>
      </c>
      <c r="G739" s="198">
        <v>6043244</v>
      </c>
      <c r="H739" s="199" t="s">
        <v>103</v>
      </c>
      <c r="I739" s="199" t="s">
        <v>1586</v>
      </c>
      <c r="J739" s="170">
        <v>194695</v>
      </c>
    </row>
    <row r="740" spans="1:10" ht="33" customHeight="1" x14ac:dyDescent="0.2">
      <c r="A740" s="166">
        <v>2016</v>
      </c>
      <c r="B740" s="166" t="s">
        <v>1662</v>
      </c>
      <c r="C740" s="160" t="s">
        <v>4</v>
      </c>
      <c r="D740" s="161" t="s">
        <v>1481</v>
      </c>
      <c r="E740" s="161" t="s">
        <v>38</v>
      </c>
      <c r="F740" s="162" t="s">
        <v>1719</v>
      </c>
      <c r="G740" s="153">
        <v>6043540</v>
      </c>
      <c r="H740" s="153" t="s">
        <v>1297</v>
      </c>
      <c r="I740" s="153" t="s">
        <v>1720</v>
      </c>
      <c r="J740" s="163">
        <v>226394</v>
      </c>
    </row>
    <row r="741" spans="1:10" ht="33" customHeight="1" x14ac:dyDescent="0.2">
      <c r="A741" s="166">
        <v>2016</v>
      </c>
      <c r="B741" s="166" t="s">
        <v>1662</v>
      </c>
      <c r="C741" s="160" t="s">
        <v>4</v>
      </c>
      <c r="D741" s="161" t="s">
        <v>1481</v>
      </c>
      <c r="E741" s="161" t="s">
        <v>965</v>
      </c>
      <c r="F741" s="162" t="s">
        <v>1296</v>
      </c>
      <c r="G741" s="172">
        <v>6042040</v>
      </c>
      <c r="H741" s="153" t="s">
        <v>1297</v>
      </c>
      <c r="I741" s="153" t="s">
        <v>1746</v>
      </c>
      <c r="J741" s="163">
        <v>309499</v>
      </c>
    </row>
    <row r="742" spans="1:10" ht="33" customHeight="1" x14ac:dyDescent="0.2">
      <c r="A742" s="166">
        <v>2016</v>
      </c>
      <c r="B742" s="166" t="s">
        <v>1662</v>
      </c>
      <c r="C742" s="160" t="s">
        <v>4</v>
      </c>
      <c r="D742" s="161" t="s">
        <v>1481</v>
      </c>
      <c r="E742" s="161" t="s">
        <v>965</v>
      </c>
      <c r="F742" s="162" t="s">
        <v>1155</v>
      </c>
      <c r="G742" s="172">
        <v>6040954</v>
      </c>
      <c r="H742" s="153" t="s">
        <v>1297</v>
      </c>
      <c r="I742" s="178" t="s">
        <v>1762</v>
      </c>
      <c r="J742" s="163">
        <v>95946</v>
      </c>
    </row>
    <row r="743" spans="1:10" ht="33" customHeight="1" x14ac:dyDescent="0.2">
      <c r="A743" s="166">
        <v>2016</v>
      </c>
      <c r="B743" s="166" t="s">
        <v>1480</v>
      </c>
      <c r="C743" s="160" t="s">
        <v>1078</v>
      </c>
      <c r="D743" s="167" t="s">
        <v>0</v>
      </c>
      <c r="E743" s="161" t="s">
        <v>56</v>
      </c>
      <c r="F743" s="162" t="s">
        <v>1295</v>
      </c>
      <c r="G743" s="168">
        <v>3539846</v>
      </c>
      <c r="H743" s="169" t="s">
        <v>1621</v>
      </c>
      <c r="I743" s="169" t="s">
        <v>1622</v>
      </c>
      <c r="J743" s="170">
        <v>560</v>
      </c>
    </row>
    <row r="744" spans="1:10" ht="33" customHeight="1" x14ac:dyDescent="0.2">
      <c r="A744" s="166">
        <v>2016</v>
      </c>
      <c r="B744" s="166" t="s">
        <v>1480</v>
      </c>
      <c r="C744" s="160" t="s">
        <v>3</v>
      </c>
      <c r="D744" s="167" t="s">
        <v>0</v>
      </c>
      <c r="E744" s="161" t="s">
        <v>559</v>
      </c>
      <c r="F744" s="162" t="s">
        <v>1295</v>
      </c>
      <c r="G744" s="161">
        <v>3531725</v>
      </c>
      <c r="H744" s="169" t="s">
        <v>1302</v>
      </c>
      <c r="I744" s="190" t="s">
        <v>1550</v>
      </c>
      <c r="J744" s="196">
        <v>11499</v>
      </c>
    </row>
    <row r="745" spans="1:10" ht="33" customHeight="1" x14ac:dyDescent="0.2">
      <c r="A745" s="166">
        <v>2016</v>
      </c>
      <c r="B745" s="166" t="s">
        <v>1480</v>
      </c>
      <c r="C745" s="160" t="s">
        <v>1078</v>
      </c>
      <c r="D745" s="161" t="s">
        <v>1481</v>
      </c>
      <c r="E745" s="161" t="s">
        <v>33</v>
      </c>
      <c r="F745" s="162"/>
      <c r="G745" s="153"/>
      <c r="H745" s="153" t="s">
        <v>1532</v>
      </c>
      <c r="I745" s="153" t="s">
        <v>1533</v>
      </c>
      <c r="J745" s="163">
        <v>4538</v>
      </c>
    </row>
    <row r="746" spans="1:10" ht="33" customHeight="1" x14ac:dyDescent="0.2">
      <c r="A746" s="166">
        <v>2016</v>
      </c>
      <c r="B746" s="166" t="s">
        <v>1662</v>
      </c>
      <c r="C746" s="160" t="s">
        <v>4</v>
      </c>
      <c r="D746" s="161" t="s">
        <v>1481</v>
      </c>
      <c r="E746" s="161" t="s">
        <v>38</v>
      </c>
      <c r="F746" s="162" t="s">
        <v>1676</v>
      </c>
      <c r="G746" s="153">
        <v>3543985</v>
      </c>
      <c r="H746" s="178" t="s">
        <v>1313</v>
      </c>
      <c r="I746" s="153" t="s">
        <v>1677</v>
      </c>
      <c r="J746" s="163">
        <v>8087</v>
      </c>
    </row>
    <row r="747" spans="1:10" ht="33" customHeight="1" x14ac:dyDescent="0.2">
      <c r="A747" s="166">
        <v>2016</v>
      </c>
      <c r="B747" s="166" t="s">
        <v>1662</v>
      </c>
      <c r="C747" s="160" t="s">
        <v>4</v>
      </c>
      <c r="D747" s="161" t="s">
        <v>1481</v>
      </c>
      <c r="E747" s="161" t="s">
        <v>38</v>
      </c>
      <c r="F747" s="162" t="s">
        <v>1308</v>
      </c>
      <c r="G747" s="153">
        <v>3534912</v>
      </c>
      <c r="H747" s="178" t="s">
        <v>1313</v>
      </c>
      <c r="I747" s="153" t="s">
        <v>1678</v>
      </c>
      <c r="J747" s="163">
        <v>3974</v>
      </c>
    </row>
    <row r="748" spans="1:10" ht="33" customHeight="1" x14ac:dyDescent="0.2">
      <c r="A748" s="166">
        <v>2016</v>
      </c>
      <c r="B748" s="166" t="s">
        <v>1480</v>
      </c>
      <c r="C748" s="160" t="s">
        <v>8</v>
      </c>
      <c r="D748" s="161" t="s">
        <v>1481</v>
      </c>
      <c r="E748" s="168" t="s">
        <v>722</v>
      </c>
      <c r="F748" s="162" t="s">
        <v>1522</v>
      </c>
      <c r="G748" s="153">
        <v>6042134</v>
      </c>
      <c r="H748" s="178" t="s">
        <v>1313</v>
      </c>
      <c r="I748" s="178" t="s">
        <v>1523</v>
      </c>
      <c r="J748" s="163">
        <v>49537</v>
      </c>
    </row>
    <row r="749" spans="1:10" ht="33" customHeight="1" x14ac:dyDescent="0.2">
      <c r="A749" s="166">
        <v>2016</v>
      </c>
      <c r="B749" s="166" t="s">
        <v>1662</v>
      </c>
      <c r="C749" s="160" t="s">
        <v>4</v>
      </c>
      <c r="D749" s="161" t="s">
        <v>1481</v>
      </c>
      <c r="E749" s="161" t="s">
        <v>38</v>
      </c>
      <c r="F749" s="162" t="s">
        <v>1695</v>
      </c>
      <c r="G749" s="153">
        <v>6041576</v>
      </c>
      <c r="H749" s="153" t="s">
        <v>218</v>
      </c>
      <c r="I749" s="153" t="s">
        <v>1696</v>
      </c>
      <c r="J749" s="163">
        <v>11492</v>
      </c>
    </row>
    <row r="750" spans="1:10" ht="33" customHeight="1" x14ac:dyDescent="0.2">
      <c r="A750" s="166">
        <v>2016</v>
      </c>
      <c r="B750" s="166" t="s">
        <v>1480</v>
      </c>
      <c r="C750" s="160" t="s">
        <v>8</v>
      </c>
      <c r="D750" s="167" t="s">
        <v>53</v>
      </c>
      <c r="E750" s="168" t="s">
        <v>985</v>
      </c>
      <c r="F750" s="162" t="s">
        <v>1631</v>
      </c>
      <c r="G750" s="172">
        <v>9010952</v>
      </c>
      <c r="H750" s="181" t="s">
        <v>1632</v>
      </c>
      <c r="I750" s="181" t="s">
        <v>1633</v>
      </c>
      <c r="J750" s="210">
        <v>10721</v>
      </c>
    </row>
    <row r="751" spans="1:10" ht="33" customHeight="1" x14ac:dyDescent="0.2">
      <c r="A751" s="166">
        <v>2016</v>
      </c>
      <c r="B751" s="166" t="s">
        <v>1480</v>
      </c>
      <c r="C751" s="160" t="s">
        <v>8</v>
      </c>
      <c r="D751" s="167" t="s">
        <v>53</v>
      </c>
      <c r="E751" s="161" t="s">
        <v>1191</v>
      </c>
      <c r="F751" s="162" t="s">
        <v>1891</v>
      </c>
      <c r="G751" s="153" t="s">
        <v>1901</v>
      </c>
      <c r="H751" s="181" t="s">
        <v>1632</v>
      </c>
      <c r="I751" s="181" t="s">
        <v>1875</v>
      </c>
      <c r="J751" s="182">
        <v>3707</v>
      </c>
    </row>
    <row r="752" spans="1:10" ht="33" customHeight="1" x14ac:dyDescent="0.2">
      <c r="A752" s="166">
        <v>2016</v>
      </c>
      <c r="B752" s="166" t="s">
        <v>1480</v>
      </c>
      <c r="C752" s="160" t="s">
        <v>4</v>
      </c>
      <c r="D752" s="161" t="s">
        <v>1481</v>
      </c>
      <c r="E752" s="161" t="s">
        <v>38</v>
      </c>
      <c r="F752" s="162" t="s">
        <v>1316</v>
      </c>
      <c r="G752" s="172">
        <v>6041622</v>
      </c>
      <c r="H752" s="178" t="s">
        <v>1317</v>
      </c>
      <c r="I752" s="178" t="s">
        <v>1493</v>
      </c>
      <c r="J752" s="163">
        <v>29632</v>
      </c>
    </row>
    <row r="753" spans="1:10" ht="33" customHeight="1" x14ac:dyDescent="0.2">
      <c r="A753" s="166">
        <v>2016</v>
      </c>
      <c r="B753" s="166" t="s">
        <v>1480</v>
      </c>
      <c r="C753" s="160" t="s">
        <v>1078</v>
      </c>
      <c r="D753" s="167" t="s">
        <v>53</v>
      </c>
      <c r="E753" s="161" t="s">
        <v>821</v>
      </c>
      <c r="F753" s="162" t="s">
        <v>1650</v>
      </c>
      <c r="G753" s="153" t="s">
        <v>1651</v>
      </c>
      <c r="H753" s="153" t="s">
        <v>1652</v>
      </c>
      <c r="I753" s="153" t="s">
        <v>1653</v>
      </c>
      <c r="J753" s="174">
        <v>2020</v>
      </c>
    </row>
    <row r="754" spans="1:10" ht="33" customHeight="1" x14ac:dyDescent="0.2">
      <c r="A754" s="166">
        <v>2016</v>
      </c>
      <c r="B754" s="166" t="s">
        <v>1662</v>
      </c>
      <c r="C754" s="160" t="s">
        <v>4</v>
      </c>
      <c r="D754" s="161" t="s">
        <v>1481</v>
      </c>
      <c r="E754" s="161" t="s">
        <v>965</v>
      </c>
      <c r="F754" s="162" t="s">
        <v>1763</v>
      </c>
      <c r="G754" s="172" t="s">
        <v>1684</v>
      </c>
      <c r="H754" s="178" t="s">
        <v>1764</v>
      </c>
      <c r="I754" s="178" t="s">
        <v>1765</v>
      </c>
      <c r="J754" s="163">
        <v>59251</v>
      </c>
    </row>
    <row r="755" spans="1:10" ht="33" customHeight="1" x14ac:dyDescent="0.2">
      <c r="A755" s="166">
        <v>2016</v>
      </c>
      <c r="B755" s="166" t="s">
        <v>1480</v>
      </c>
      <c r="C755" s="160" t="s">
        <v>3</v>
      </c>
      <c r="D755" s="167" t="s">
        <v>0</v>
      </c>
      <c r="E755" s="168" t="s">
        <v>32</v>
      </c>
      <c r="F755" s="162" t="s">
        <v>1553</v>
      </c>
      <c r="G755" s="161">
        <v>3546381</v>
      </c>
      <c r="H755" s="169" t="s">
        <v>1554</v>
      </c>
      <c r="I755" s="169" t="s">
        <v>1555</v>
      </c>
      <c r="J755" s="170">
        <v>18265</v>
      </c>
    </row>
    <row r="756" spans="1:10" ht="33" customHeight="1" x14ac:dyDescent="0.2">
      <c r="A756" s="166">
        <v>2016</v>
      </c>
      <c r="B756" s="166" t="s">
        <v>1480</v>
      </c>
      <c r="C756" s="160" t="s">
        <v>8</v>
      </c>
      <c r="D756" s="161" t="s">
        <v>1481</v>
      </c>
      <c r="E756" s="168" t="s">
        <v>69</v>
      </c>
      <c r="F756" s="162" t="s">
        <v>1529</v>
      </c>
      <c r="G756" s="153"/>
      <c r="H756" s="153" t="s">
        <v>82</v>
      </c>
      <c r="I756" s="181" t="s">
        <v>1530</v>
      </c>
      <c r="J756" s="163">
        <v>1398</v>
      </c>
    </row>
    <row r="757" spans="1:10" ht="33" customHeight="1" x14ac:dyDescent="0.2">
      <c r="A757" s="166">
        <v>2016</v>
      </c>
      <c r="B757" s="166" t="s">
        <v>1480</v>
      </c>
      <c r="C757" s="160" t="s">
        <v>1078</v>
      </c>
      <c r="D757" s="167" t="s">
        <v>0</v>
      </c>
      <c r="E757" s="161" t="s">
        <v>993</v>
      </c>
      <c r="F757" s="162" t="s">
        <v>1598</v>
      </c>
      <c r="G757" s="168">
        <v>6041997</v>
      </c>
      <c r="H757" s="153" t="s">
        <v>82</v>
      </c>
      <c r="I757" s="169" t="s">
        <v>1599</v>
      </c>
      <c r="J757" s="170">
        <v>9438</v>
      </c>
    </row>
    <row r="758" spans="1:10" ht="33" customHeight="1" x14ac:dyDescent="0.2">
      <c r="A758" s="166">
        <v>2016</v>
      </c>
      <c r="B758" s="166" t="s">
        <v>1480</v>
      </c>
      <c r="C758" s="160" t="s">
        <v>1078</v>
      </c>
      <c r="D758" s="167" t="s">
        <v>0</v>
      </c>
      <c r="E758" s="161" t="s">
        <v>993</v>
      </c>
      <c r="F758" s="162" t="s">
        <v>1604</v>
      </c>
      <c r="G758" s="168" t="s">
        <v>1902</v>
      </c>
      <c r="H758" s="169" t="s">
        <v>82</v>
      </c>
      <c r="I758" s="169" t="s">
        <v>1605</v>
      </c>
      <c r="J758" s="170">
        <v>5597</v>
      </c>
    </row>
    <row r="759" spans="1:10" ht="33" customHeight="1" x14ac:dyDescent="0.2">
      <c r="A759" s="166">
        <v>2016</v>
      </c>
      <c r="B759" s="166" t="s">
        <v>1480</v>
      </c>
      <c r="C759" s="160" t="s">
        <v>1078</v>
      </c>
      <c r="D759" s="167" t="s">
        <v>53</v>
      </c>
      <c r="E759" s="161" t="s">
        <v>993</v>
      </c>
      <c r="F759" s="162" t="s">
        <v>1638</v>
      </c>
      <c r="G759" s="153" t="s">
        <v>1903</v>
      </c>
      <c r="H759" s="153" t="s">
        <v>70</v>
      </c>
      <c r="I759" s="153" t="s">
        <v>1654</v>
      </c>
      <c r="J759" s="174">
        <v>11658</v>
      </c>
    </row>
    <row r="760" spans="1:10" ht="33" customHeight="1" x14ac:dyDescent="0.2">
      <c r="A760" s="166">
        <v>2016</v>
      </c>
      <c r="B760" s="166" t="s">
        <v>1662</v>
      </c>
      <c r="C760" s="160" t="s">
        <v>4</v>
      </c>
      <c r="D760" s="161" t="s">
        <v>1481</v>
      </c>
      <c r="E760" s="161" t="s">
        <v>38</v>
      </c>
      <c r="F760" s="162" t="s">
        <v>1324</v>
      </c>
      <c r="G760" s="153">
        <v>6041426</v>
      </c>
      <c r="H760" s="153" t="s">
        <v>1325</v>
      </c>
      <c r="I760" s="153" t="s">
        <v>1693</v>
      </c>
      <c r="J760" s="163">
        <v>174160</v>
      </c>
    </row>
    <row r="761" spans="1:10" ht="33" customHeight="1" x14ac:dyDescent="0.2">
      <c r="A761" s="166">
        <v>2016</v>
      </c>
      <c r="B761" s="166" t="s">
        <v>1662</v>
      </c>
      <c r="C761" s="160" t="s">
        <v>4</v>
      </c>
      <c r="D761" s="161" t="s">
        <v>1481</v>
      </c>
      <c r="E761" s="161" t="s">
        <v>16</v>
      </c>
      <c r="F761" s="162" t="s">
        <v>1324</v>
      </c>
      <c r="G761" s="153">
        <v>6041426</v>
      </c>
      <c r="H761" s="153" t="s">
        <v>1325</v>
      </c>
      <c r="I761" s="153" t="s">
        <v>1693</v>
      </c>
      <c r="J761" s="200">
        <v>44617</v>
      </c>
    </row>
    <row r="762" spans="1:10" ht="33" customHeight="1" x14ac:dyDescent="0.2">
      <c r="A762" s="166">
        <v>2016</v>
      </c>
      <c r="B762" s="166" t="s">
        <v>1480</v>
      </c>
      <c r="C762" s="160" t="s">
        <v>1078</v>
      </c>
      <c r="D762" s="167" t="s">
        <v>0</v>
      </c>
      <c r="E762" s="161" t="s">
        <v>993</v>
      </c>
      <c r="F762" s="162" t="s">
        <v>1608</v>
      </c>
      <c r="G762" s="168">
        <v>6043884</v>
      </c>
      <c r="H762" s="169" t="s">
        <v>1609</v>
      </c>
      <c r="I762" s="169" t="s">
        <v>1610</v>
      </c>
      <c r="J762" s="170">
        <v>5449</v>
      </c>
    </row>
    <row r="763" spans="1:10" ht="33" customHeight="1" x14ac:dyDescent="0.2">
      <c r="A763" s="166">
        <v>2016</v>
      </c>
      <c r="B763" s="166" t="s">
        <v>1480</v>
      </c>
      <c r="C763" s="160" t="s">
        <v>1078</v>
      </c>
      <c r="D763" s="167" t="s">
        <v>0</v>
      </c>
      <c r="E763" s="161" t="s">
        <v>19</v>
      </c>
      <c r="F763" s="162" t="s">
        <v>1316</v>
      </c>
      <c r="G763" s="161" t="s">
        <v>1327</v>
      </c>
      <c r="H763" s="169" t="s">
        <v>1328</v>
      </c>
      <c r="I763" s="169" t="s">
        <v>1625</v>
      </c>
      <c r="J763" s="170">
        <v>79622</v>
      </c>
    </row>
    <row r="764" spans="1:10" ht="33" customHeight="1" x14ac:dyDescent="0.2">
      <c r="A764" s="166">
        <v>2016</v>
      </c>
      <c r="B764" s="166" t="s">
        <v>1662</v>
      </c>
      <c r="C764" s="160" t="s">
        <v>1078</v>
      </c>
      <c r="D764" s="167" t="s">
        <v>0</v>
      </c>
      <c r="E764" s="168" t="s">
        <v>20</v>
      </c>
      <c r="F764" s="162" t="s">
        <v>1340</v>
      </c>
      <c r="G764" s="211" t="s">
        <v>1341</v>
      </c>
      <c r="H764" s="181" t="s">
        <v>83</v>
      </c>
      <c r="I764" s="153" t="s">
        <v>1866</v>
      </c>
      <c r="J764" s="163">
        <v>211248</v>
      </c>
    </row>
    <row r="765" spans="1:10" ht="33" customHeight="1" x14ac:dyDescent="0.2">
      <c r="A765" s="166">
        <v>2016</v>
      </c>
      <c r="B765" s="166" t="s">
        <v>1662</v>
      </c>
      <c r="C765" s="160" t="s">
        <v>4</v>
      </c>
      <c r="D765" s="161" t="s">
        <v>1481</v>
      </c>
      <c r="E765" s="161" t="s">
        <v>965</v>
      </c>
      <c r="F765" s="162" t="s">
        <v>1739</v>
      </c>
      <c r="G765" s="172">
        <v>6043136</v>
      </c>
      <c r="H765" s="179" t="s">
        <v>83</v>
      </c>
      <c r="I765" s="178" t="s">
        <v>1747</v>
      </c>
      <c r="J765" s="163">
        <v>200829</v>
      </c>
    </row>
    <row r="766" spans="1:10" ht="33" customHeight="1" x14ac:dyDescent="0.2">
      <c r="A766" s="166">
        <v>2016</v>
      </c>
      <c r="B766" s="166" t="s">
        <v>1662</v>
      </c>
      <c r="C766" s="160" t="s">
        <v>4</v>
      </c>
      <c r="D766" s="161" t="s">
        <v>1481</v>
      </c>
      <c r="E766" s="161" t="s">
        <v>965</v>
      </c>
      <c r="F766" s="162" t="s">
        <v>1748</v>
      </c>
      <c r="G766" s="172">
        <v>8967735</v>
      </c>
      <c r="H766" s="178" t="s">
        <v>83</v>
      </c>
      <c r="I766" s="178" t="s">
        <v>1749</v>
      </c>
      <c r="J766" s="163">
        <v>5457</v>
      </c>
    </row>
    <row r="767" spans="1:10" ht="33" customHeight="1" x14ac:dyDescent="0.2">
      <c r="A767" s="166">
        <v>2016</v>
      </c>
      <c r="B767" s="166" t="s">
        <v>1662</v>
      </c>
      <c r="C767" s="160" t="s">
        <v>4</v>
      </c>
      <c r="D767" s="161" t="s">
        <v>1481</v>
      </c>
      <c r="E767" s="161" t="s">
        <v>965</v>
      </c>
      <c r="F767" s="162" t="s">
        <v>1750</v>
      </c>
      <c r="G767" s="172">
        <v>6041869</v>
      </c>
      <c r="H767" s="179" t="s">
        <v>83</v>
      </c>
      <c r="I767" s="178" t="s">
        <v>1751</v>
      </c>
      <c r="J767" s="163">
        <v>551426</v>
      </c>
    </row>
    <row r="768" spans="1:10" ht="33" customHeight="1" x14ac:dyDescent="0.2">
      <c r="A768" s="166">
        <v>2016</v>
      </c>
      <c r="B768" s="166" t="s">
        <v>1662</v>
      </c>
      <c r="C768" s="160" t="s">
        <v>4</v>
      </c>
      <c r="D768" s="161" t="s">
        <v>1481</v>
      </c>
      <c r="E768" s="161" t="s">
        <v>965</v>
      </c>
      <c r="F768" s="162" t="s">
        <v>1752</v>
      </c>
      <c r="G768" s="172">
        <v>6043078</v>
      </c>
      <c r="H768" s="179" t="s">
        <v>83</v>
      </c>
      <c r="I768" s="178" t="s">
        <v>1753</v>
      </c>
      <c r="J768" s="163">
        <v>821660</v>
      </c>
    </row>
    <row r="769" spans="1:10" ht="33" customHeight="1" x14ac:dyDescent="0.2">
      <c r="A769" s="166">
        <v>2016</v>
      </c>
      <c r="B769" s="166" t="s">
        <v>1662</v>
      </c>
      <c r="C769" s="160" t="s">
        <v>4</v>
      </c>
      <c r="D769" s="161" t="s">
        <v>1481</v>
      </c>
      <c r="E769" s="161" t="s">
        <v>965</v>
      </c>
      <c r="F769" s="162" t="s">
        <v>1766</v>
      </c>
      <c r="G769" s="172">
        <v>6042772</v>
      </c>
      <c r="H769" s="179" t="s">
        <v>83</v>
      </c>
      <c r="I769" s="178" t="s">
        <v>1767</v>
      </c>
      <c r="J769" s="163">
        <v>189745</v>
      </c>
    </row>
    <row r="770" spans="1:10" ht="33" customHeight="1" x14ac:dyDescent="0.2">
      <c r="A770" s="166">
        <v>2016</v>
      </c>
      <c r="B770" s="166" t="s">
        <v>1662</v>
      </c>
      <c r="C770" s="160" t="s">
        <v>4</v>
      </c>
      <c r="D770" s="161" t="s">
        <v>1481</v>
      </c>
      <c r="E770" s="161" t="s">
        <v>965</v>
      </c>
      <c r="F770" s="162" t="s">
        <v>1768</v>
      </c>
      <c r="G770" s="172">
        <v>6043444</v>
      </c>
      <c r="H770" s="179" t="s">
        <v>83</v>
      </c>
      <c r="I770" s="178" t="s">
        <v>1769</v>
      </c>
      <c r="J770" s="163">
        <v>114980</v>
      </c>
    </row>
    <row r="771" spans="1:10" ht="33" customHeight="1" x14ac:dyDescent="0.2">
      <c r="A771" s="166">
        <v>2016</v>
      </c>
      <c r="B771" s="166" t="s">
        <v>1662</v>
      </c>
      <c r="C771" s="160" t="s">
        <v>1078</v>
      </c>
      <c r="D771" s="167" t="s">
        <v>51</v>
      </c>
      <c r="E771" s="161" t="s">
        <v>993</v>
      </c>
      <c r="F771" s="162" t="s">
        <v>264</v>
      </c>
      <c r="G771" s="184">
        <v>6034495</v>
      </c>
      <c r="H771" s="153" t="s">
        <v>147</v>
      </c>
      <c r="I771" s="153" t="s">
        <v>1843</v>
      </c>
      <c r="J771" s="163">
        <v>141894</v>
      </c>
    </row>
    <row r="772" spans="1:10" ht="33" customHeight="1" x14ac:dyDescent="0.2">
      <c r="A772" s="166">
        <v>2016</v>
      </c>
      <c r="B772" s="166" t="s">
        <v>1480</v>
      </c>
      <c r="C772" s="160" t="s">
        <v>45</v>
      </c>
      <c r="D772" s="167" t="s">
        <v>0</v>
      </c>
      <c r="E772" s="161" t="s">
        <v>12</v>
      </c>
      <c r="F772" s="162" t="s">
        <v>1589</v>
      </c>
      <c r="G772" s="198">
        <v>6044460</v>
      </c>
      <c r="H772" s="198" t="s">
        <v>354</v>
      </c>
      <c r="I772" s="199" t="s">
        <v>1590</v>
      </c>
      <c r="J772" s="170">
        <v>8853</v>
      </c>
    </row>
    <row r="773" spans="1:10" ht="33" customHeight="1" x14ac:dyDescent="0.2">
      <c r="A773" s="166">
        <v>2016</v>
      </c>
      <c r="B773" s="166" t="s">
        <v>1662</v>
      </c>
      <c r="C773" s="160" t="s">
        <v>8</v>
      </c>
      <c r="D773" s="167" t="s">
        <v>51</v>
      </c>
      <c r="E773" s="161" t="s">
        <v>2</v>
      </c>
      <c r="F773" s="162" t="s">
        <v>1840</v>
      </c>
      <c r="G773" s="153">
        <v>3539979</v>
      </c>
      <c r="H773" s="153" t="s">
        <v>1889</v>
      </c>
      <c r="I773" s="153" t="s">
        <v>1841</v>
      </c>
      <c r="J773" s="189">
        <v>20352</v>
      </c>
    </row>
    <row r="774" spans="1:10" ht="33" customHeight="1" x14ac:dyDescent="0.2">
      <c r="A774" s="166">
        <v>2016</v>
      </c>
      <c r="B774" s="166" t="s">
        <v>1662</v>
      </c>
      <c r="C774" s="160" t="s">
        <v>1078</v>
      </c>
      <c r="D774" s="161" t="s">
        <v>1481</v>
      </c>
      <c r="E774" s="161" t="s">
        <v>19</v>
      </c>
      <c r="F774" s="162" t="s">
        <v>1226</v>
      </c>
      <c r="G774" s="153" t="s">
        <v>1827</v>
      </c>
      <c r="H774" s="153" t="s">
        <v>1889</v>
      </c>
      <c r="I774" s="153" t="s">
        <v>1828</v>
      </c>
      <c r="J774" s="174">
        <v>95541</v>
      </c>
    </row>
    <row r="775" spans="1:10" ht="33" customHeight="1" x14ac:dyDescent="0.2">
      <c r="A775" s="166">
        <v>2016</v>
      </c>
      <c r="B775" s="166" t="s">
        <v>1662</v>
      </c>
      <c r="C775" s="160" t="s">
        <v>4</v>
      </c>
      <c r="D775" s="161" t="s">
        <v>1481</v>
      </c>
      <c r="E775" s="161" t="s">
        <v>965</v>
      </c>
      <c r="F775" s="162" t="s">
        <v>1585</v>
      </c>
      <c r="G775" s="172">
        <v>6043243</v>
      </c>
      <c r="H775" s="153" t="s">
        <v>1889</v>
      </c>
      <c r="I775" s="178" t="s">
        <v>1754</v>
      </c>
      <c r="J775" s="163">
        <v>135407</v>
      </c>
    </row>
    <row r="776" spans="1:10" ht="33" customHeight="1" x14ac:dyDescent="0.2">
      <c r="A776" s="166">
        <v>2016</v>
      </c>
      <c r="B776" s="166" t="s">
        <v>1662</v>
      </c>
      <c r="C776" s="160" t="s">
        <v>4</v>
      </c>
      <c r="D776" s="161" t="s">
        <v>1481</v>
      </c>
      <c r="E776" s="161" t="s">
        <v>965</v>
      </c>
      <c r="F776" s="162" t="s">
        <v>1755</v>
      </c>
      <c r="G776" s="172">
        <v>6043410</v>
      </c>
      <c r="H776" s="153" t="s">
        <v>1889</v>
      </c>
      <c r="I776" s="178" t="s">
        <v>1756</v>
      </c>
      <c r="J776" s="163">
        <v>145871</v>
      </c>
    </row>
    <row r="777" spans="1:10" ht="33" customHeight="1" x14ac:dyDescent="0.2">
      <c r="A777" s="166">
        <v>2016</v>
      </c>
      <c r="B777" s="166" t="s">
        <v>1480</v>
      </c>
      <c r="C777" s="160" t="s">
        <v>3</v>
      </c>
      <c r="D777" s="161" t="s">
        <v>1481</v>
      </c>
      <c r="E777" s="168" t="s">
        <v>1179</v>
      </c>
      <c r="F777" s="162" t="s">
        <v>1485</v>
      </c>
      <c r="G777" s="181">
        <v>3540922</v>
      </c>
      <c r="H777" s="181" t="s">
        <v>1486</v>
      </c>
      <c r="I777" s="181" t="s">
        <v>1487</v>
      </c>
      <c r="J777" s="201">
        <v>11936</v>
      </c>
    </row>
    <row r="778" spans="1:10" ht="33" customHeight="1" x14ac:dyDescent="0.2">
      <c r="A778" s="166">
        <v>2016</v>
      </c>
      <c r="B778" s="166" t="s">
        <v>1480</v>
      </c>
      <c r="C778" s="160" t="s">
        <v>4</v>
      </c>
      <c r="D778" s="161" t="s">
        <v>1481</v>
      </c>
      <c r="E778" s="161" t="s">
        <v>38</v>
      </c>
      <c r="F778" s="162" t="s">
        <v>1499</v>
      </c>
      <c r="G778" s="173">
        <v>6043649</v>
      </c>
      <c r="H778" s="153" t="s">
        <v>1887</v>
      </c>
      <c r="I778" s="178" t="s">
        <v>1500</v>
      </c>
      <c r="J778" s="163">
        <v>5088</v>
      </c>
    </row>
    <row r="779" spans="1:10" ht="33" customHeight="1" x14ac:dyDescent="0.2">
      <c r="A779" s="166">
        <v>2016</v>
      </c>
      <c r="B779" s="166" t="s">
        <v>1662</v>
      </c>
      <c r="C779" s="160" t="s">
        <v>4</v>
      </c>
      <c r="D779" s="161" t="s">
        <v>1481</v>
      </c>
      <c r="E779" s="161" t="s">
        <v>38</v>
      </c>
      <c r="F779" s="162" t="s">
        <v>1354</v>
      </c>
      <c r="G779" s="153">
        <v>6041567</v>
      </c>
      <c r="H779" s="153" t="s">
        <v>1887</v>
      </c>
      <c r="I779" s="153" t="s">
        <v>1694</v>
      </c>
      <c r="J779" s="163">
        <v>70489</v>
      </c>
    </row>
    <row r="780" spans="1:10" ht="33" customHeight="1" x14ac:dyDescent="0.2">
      <c r="A780" s="166">
        <v>2016</v>
      </c>
      <c r="B780" s="166" t="s">
        <v>1662</v>
      </c>
      <c r="C780" s="160" t="s">
        <v>4</v>
      </c>
      <c r="D780" s="161" t="s">
        <v>1481</v>
      </c>
      <c r="E780" s="161" t="s">
        <v>38</v>
      </c>
      <c r="F780" s="162" t="s">
        <v>1721</v>
      </c>
      <c r="G780" s="153">
        <v>3548409</v>
      </c>
      <c r="H780" s="153" t="s">
        <v>1887</v>
      </c>
      <c r="I780" s="153" t="s">
        <v>1722</v>
      </c>
      <c r="J780" s="163">
        <v>26753</v>
      </c>
    </row>
    <row r="781" spans="1:10" ht="33" customHeight="1" x14ac:dyDescent="0.2">
      <c r="A781" s="166">
        <v>2016</v>
      </c>
      <c r="B781" s="166" t="s">
        <v>1480</v>
      </c>
      <c r="C781" s="160" t="s">
        <v>3</v>
      </c>
      <c r="D781" s="161" t="s">
        <v>1481</v>
      </c>
      <c r="E781" s="168" t="s">
        <v>1179</v>
      </c>
      <c r="F781" s="162" t="s">
        <v>1352</v>
      </c>
      <c r="G781" s="181">
        <v>6040569</v>
      </c>
      <c r="H781" s="153" t="s">
        <v>1887</v>
      </c>
      <c r="I781" s="181" t="s">
        <v>1484</v>
      </c>
      <c r="J781" s="201">
        <v>6153</v>
      </c>
    </row>
    <row r="782" spans="1:10" ht="33" customHeight="1" x14ac:dyDescent="0.2">
      <c r="A782" s="166">
        <v>2016</v>
      </c>
      <c r="B782" s="166" t="s">
        <v>1480</v>
      </c>
      <c r="C782" s="160" t="s">
        <v>3</v>
      </c>
      <c r="D782" s="167" t="s">
        <v>0</v>
      </c>
      <c r="E782" s="168" t="s">
        <v>1179</v>
      </c>
      <c r="F782" s="162" t="s">
        <v>1563</v>
      </c>
      <c r="G782" s="167">
        <v>3549043</v>
      </c>
      <c r="H782" s="186" t="s">
        <v>204</v>
      </c>
      <c r="I782" s="186" t="s">
        <v>1564</v>
      </c>
      <c r="J782" s="187">
        <v>20148</v>
      </c>
    </row>
    <row r="783" spans="1:10" ht="33" customHeight="1" x14ac:dyDescent="0.2">
      <c r="A783" s="166">
        <v>2016</v>
      </c>
      <c r="B783" s="166" t="s">
        <v>1662</v>
      </c>
      <c r="C783" s="160" t="s">
        <v>4</v>
      </c>
      <c r="D783" s="167" t="s">
        <v>0</v>
      </c>
      <c r="E783" s="168" t="s">
        <v>40</v>
      </c>
      <c r="F783" s="162" t="s">
        <v>1857</v>
      </c>
      <c r="G783" s="153" t="s">
        <v>1858</v>
      </c>
      <c r="H783" s="208" t="s">
        <v>1859</v>
      </c>
      <c r="I783" s="208" t="s">
        <v>1860</v>
      </c>
      <c r="J783" s="163">
        <v>33886</v>
      </c>
    </row>
    <row r="784" spans="1:10" ht="33" customHeight="1" x14ac:dyDescent="0.2">
      <c r="A784" s="166">
        <v>2016</v>
      </c>
      <c r="B784" s="166" t="s">
        <v>1480</v>
      </c>
      <c r="C784" s="160" t="s">
        <v>1078</v>
      </c>
      <c r="D784" s="167" t="s">
        <v>10</v>
      </c>
      <c r="E784" s="161" t="s">
        <v>33</v>
      </c>
      <c r="F784" s="162"/>
      <c r="G784" s="153"/>
      <c r="H784" s="153" t="s">
        <v>1660</v>
      </c>
      <c r="I784" s="153" t="s">
        <v>1661</v>
      </c>
      <c r="J784" s="163">
        <v>6000</v>
      </c>
    </row>
    <row r="785" spans="1:10" ht="33" customHeight="1" x14ac:dyDescent="0.2">
      <c r="A785" s="166">
        <v>2016</v>
      </c>
      <c r="B785" s="166" t="s">
        <v>1480</v>
      </c>
      <c r="C785" s="160" t="s">
        <v>45</v>
      </c>
      <c r="D785" s="167" t="s">
        <v>53</v>
      </c>
      <c r="E785" s="168" t="s">
        <v>69</v>
      </c>
      <c r="F785" s="162" t="s">
        <v>346</v>
      </c>
      <c r="G785" s="181">
        <v>6035311</v>
      </c>
      <c r="H785" s="181" t="s">
        <v>124</v>
      </c>
      <c r="I785" s="181" t="s">
        <v>1634</v>
      </c>
      <c r="J785" s="213">
        <v>71767</v>
      </c>
    </row>
    <row r="786" spans="1:10" ht="33" customHeight="1" x14ac:dyDescent="0.2">
      <c r="A786" s="166">
        <v>2016</v>
      </c>
      <c r="B786" s="166" t="s">
        <v>1480</v>
      </c>
      <c r="C786" s="160" t="s">
        <v>1078</v>
      </c>
      <c r="D786" s="167" t="s">
        <v>53</v>
      </c>
      <c r="E786" s="161" t="s">
        <v>19</v>
      </c>
      <c r="F786" s="162" t="s">
        <v>1360</v>
      </c>
      <c r="G786" s="153" t="s">
        <v>1879</v>
      </c>
      <c r="H786" s="181" t="s">
        <v>124</v>
      </c>
      <c r="I786" s="181" t="s">
        <v>1880</v>
      </c>
      <c r="J786" s="182">
        <v>860330</v>
      </c>
    </row>
    <row r="787" spans="1:10" ht="33" customHeight="1" x14ac:dyDescent="0.2">
      <c r="A787" s="166">
        <v>2016</v>
      </c>
      <c r="B787" s="166" t="s">
        <v>1480</v>
      </c>
      <c r="C787" s="160" t="s">
        <v>8</v>
      </c>
      <c r="D787" s="167" t="s">
        <v>53</v>
      </c>
      <c r="E787" s="161" t="s">
        <v>965</v>
      </c>
      <c r="F787" s="162" t="s">
        <v>1628</v>
      </c>
      <c r="G787" s="181">
        <v>6042990</v>
      </c>
      <c r="H787" s="153" t="s">
        <v>1629</v>
      </c>
      <c r="I787" s="181" t="s">
        <v>1630</v>
      </c>
      <c r="J787" s="213">
        <v>508795</v>
      </c>
    </row>
    <row r="788" spans="1:10" ht="33" customHeight="1" x14ac:dyDescent="0.2">
      <c r="A788" s="166">
        <v>2016</v>
      </c>
      <c r="B788" s="166" t="s">
        <v>1662</v>
      </c>
      <c r="C788" s="160" t="s">
        <v>94</v>
      </c>
      <c r="D788" s="167" t="s">
        <v>0</v>
      </c>
      <c r="E788" s="161" t="s">
        <v>1793</v>
      </c>
      <c r="F788" s="162" t="s">
        <v>1371</v>
      </c>
      <c r="G788" s="153">
        <v>6041549</v>
      </c>
      <c r="H788" s="153" t="s">
        <v>1886</v>
      </c>
      <c r="I788" s="153" t="s">
        <v>1861</v>
      </c>
      <c r="J788" s="163">
        <v>47776</v>
      </c>
    </row>
    <row r="789" spans="1:10" ht="33" customHeight="1" x14ac:dyDescent="0.2">
      <c r="A789" s="166">
        <v>2016</v>
      </c>
      <c r="B789" s="166" t="s">
        <v>1662</v>
      </c>
      <c r="C789" s="160" t="s">
        <v>4</v>
      </c>
      <c r="D789" s="161" t="s">
        <v>1481</v>
      </c>
      <c r="E789" s="161" t="s">
        <v>965</v>
      </c>
      <c r="F789" s="162" t="s">
        <v>1770</v>
      </c>
      <c r="G789" s="172">
        <v>6042173</v>
      </c>
      <c r="H789" s="153" t="s">
        <v>1886</v>
      </c>
      <c r="I789" s="178" t="s">
        <v>1771</v>
      </c>
      <c r="J789" s="163">
        <v>170666</v>
      </c>
    </row>
    <row r="790" spans="1:10" ht="33" customHeight="1" x14ac:dyDescent="0.2">
      <c r="A790" s="166">
        <v>2016</v>
      </c>
      <c r="B790" s="166" t="s">
        <v>1480</v>
      </c>
      <c r="C790" s="160" t="s">
        <v>1078</v>
      </c>
      <c r="D790" s="167" t="s">
        <v>53</v>
      </c>
      <c r="E790" s="161" t="s">
        <v>993</v>
      </c>
      <c r="F790" s="162" t="s">
        <v>1892</v>
      </c>
      <c r="G790" s="153" t="s">
        <v>1635</v>
      </c>
      <c r="H790" s="153" t="s">
        <v>1636</v>
      </c>
      <c r="I790" s="153" t="s">
        <v>1637</v>
      </c>
      <c r="J790" s="174">
        <v>247</v>
      </c>
    </row>
    <row r="791" spans="1:10" ht="33" customHeight="1" x14ac:dyDescent="0.2">
      <c r="A791" s="166">
        <v>2016</v>
      </c>
      <c r="B791" s="166" t="s">
        <v>1480</v>
      </c>
      <c r="C791" s="160" t="s">
        <v>4</v>
      </c>
      <c r="D791" s="161" t="s">
        <v>1481</v>
      </c>
      <c r="E791" s="161" t="s">
        <v>38</v>
      </c>
      <c r="F791" s="162" t="s">
        <v>1133</v>
      </c>
      <c r="G791" s="172" t="s">
        <v>1502</v>
      </c>
      <c r="H791" s="178" t="s">
        <v>1503</v>
      </c>
      <c r="I791" s="178" t="s">
        <v>1504</v>
      </c>
      <c r="J791" s="163">
        <v>39483</v>
      </c>
    </row>
    <row r="792" spans="1:10" ht="33" customHeight="1" x14ac:dyDescent="0.2">
      <c r="A792" s="166">
        <v>2016</v>
      </c>
      <c r="B792" s="166" t="s">
        <v>1480</v>
      </c>
      <c r="C792" s="160" t="s">
        <v>4</v>
      </c>
      <c r="D792" s="167" t="s">
        <v>10</v>
      </c>
      <c r="E792" s="161" t="s">
        <v>38</v>
      </c>
      <c r="F792" s="162" t="s">
        <v>1216</v>
      </c>
      <c r="G792" s="208">
        <v>6042605</v>
      </c>
      <c r="H792" s="153" t="s">
        <v>1687</v>
      </c>
      <c r="I792" s="208" t="s">
        <v>1883</v>
      </c>
      <c r="J792" s="200">
        <v>101481</v>
      </c>
    </row>
    <row r="793" spans="1:10" ht="33" customHeight="1" x14ac:dyDescent="0.2">
      <c r="A793" s="166">
        <v>2016</v>
      </c>
      <c r="B793" s="166" t="s">
        <v>1662</v>
      </c>
      <c r="C793" s="160" t="s">
        <v>4</v>
      </c>
      <c r="D793" s="161" t="s">
        <v>1481</v>
      </c>
      <c r="E793" s="161" t="s">
        <v>38</v>
      </c>
      <c r="F793" s="162" t="s">
        <v>1587</v>
      </c>
      <c r="G793" s="153">
        <v>6044174</v>
      </c>
      <c r="H793" s="153" t="s">
        <v>1687</v>
      </c>
      <c r="I793" s="153" t="s">
        <v>1688</v>
      </c>
      <c r="J793" s="163">
        <v>59518</v>
      </c>
    </row>
    <row r="794" spans="1:10" ht="33" customHeight="1" x14ac:dyDescent="0.2">
      <c r="A794" s="166">
        <v>2016</v>
      </c>
      <c r="B794" s="166" t="s">
        <v>1662</v>
      </c>
      <c r="C794" s="160" t="s">
        <v>1078</v>
      </c>
      <c r="D794" s="161" t="s">
        <v>1481</v>
      </c>
      <c r="E794" s="161" t="s">
        <v>33</v>
      </c>
      <c r="F794" s="162"/>
      <c r="G794" s="153"/>
      <c r="H794" s="153" t="s">
        <v>1810</v>
      </c>
      <c r="I794" s="153" t="s">
        <v>1809</v>
      </c>
      <c r="J794" s="163">
        <v>19500</v>
      </c>
    </row>
    <row r="795" spans="1:10" ht="33" customHeight="1" x14ac:dyDescent="0.2">
      <c r="A795" s="166">
        <v>2016</v>
      </c>
      <c r="B795" s="166" t="s">
        <v>1480</v>
      </c>
      <c r="C795" s="160" t="s">
        <v>3</v>
      </c>
      <c r="D795" s="167" t="s">
        <v>0</v>
      </c>
      <c r="E795" s="161" t="s">
        <v>22</v>
      </c>
      <c r="F795" s="162" t="s">
        <v>1200</v>
      </c>
      <c r="G795" s="214" t="s">
        <v>1904</v>
      </c>
      <c r="H795" s="186" t="s">
        <v>1375</v>
      </c>
      <c r="I795" s="186" t="s">
        <v>1559</v>
      </c>
      <c r="J795" s="170">
        <f>11830+7250</f>
        <v>19080</v>
      </c>
    </row>
    <row r="796" spans="1:10" ht="33" customHeight="1" x14ac:dyDescent="0.2">
      <c r="A796" s="166">
        <v>2016</v>
      </c>
      <c r="B796" s="166" t="s">
        <v>1662</v>
      </c>
      <c r="C796" s="160" t="s">
        <v>8</v>
      </c>
      <c r="D796" s="161" t="s">
        <v>1481</v>
      </c>
      <c r="E796" s="161" t="s">
        <v>135</v>
      </c>
      <c r="F796" s="162" t="s">
        <v>487</v>
      </c>
      <c r="G796" s="181">
        <v>6037971</v>
      </c>
      <c r="H796" s="181" t="s">
        <v>85</v>
      </c>
      <c r="I796" s="181" t="s">
        <v>1788</v>
      </c>
      <c r="J796" s="163">
        <v>119817</v>
      </c>
    </row>
    <row r="797" spans="1:10" ht="33" customHeight="1" x14ac:dyDescent="0.2">
      <c r="A797" s="166">
        <v>2016</v>
      </c>
      <c r="B797" s="166" t="s">
        <v>1662</v>
      </c>
      <c r="C797" s="160" t="s">
        <v>4</v>
      </c>
      <c r="D797" s="161" t="s">
        <v>1481</v>
      </c>
      <c r="E797" s="161" t="s">
        <v>38</v>
      </c>
      <c r="F797" s="162" t="s">
        <v>1663</v>
      </c>
      <c r="G797" s="153">
        <v>6042869</v>
      </c>
      <c r="H797" s="153" t="s">
        <v>1888</v>
      </c>
      <c r="I797" s="153" t="s">
        <v>1699</v>
      </c>
      <c r="J797" s="163">
        <v>245724</v>
      </c>
    </row>
    <row r="798" spans="1:10" ht="33" customHeight="1" x14ac:dyDescent="0.2">
      <c r="A798" s="166">
        <v>2016</v>
      </c>
      <c r="B798" s="166" t="s">
        <v>1662</v>
      </c>
      <c r="C798" s="160" t="s">
        <v>3</v>
      </c>
      <c r="D798" s="161" t="s">
        <v>1481</v>
      </c>
      <c r="E798" s="161" t="s">
        <v>14</v>
      </c>
      <c r="F798" s="162" t="s">
        <v>1663</v>
      </c>
      <c r="G798" s="153">
        <v>6042869</v>
      </c>
      <c r="H798" s="153" t="s">
        <v>1888</v>
      </c>
      <c r="I798" s="153" t="s">
        <v>1664</v>
      </c>
      <c r="J798" s="163">
        <v>132571</v>
      </c>
    </row>
    <row r="799" spans="1:10" ht="33" customHeight="1" x14ac:dyDescent="0.2">
      <c r="A799" s="166">
        <v>2016</v>
      </c>
      <c r="B799" s="166" t="s">
        <v>1480</v>
      </c>
      <c r="C799" s="160" t="s">
        <v>4</v>
      </c>
      <c r="D799" s="161" t="s">
        <v>1481</v>
      </c>
      <c r="E799" s="161" t="s">
        <v>1514</v>
      </c>
      <c r="F799" s="162" t="s">
        <v>1515</v>
      </c>
      <c r="G799" s="208">
        <v>3545892</v>
      </c>
      <c r="H799" s="178" t="s">
        <v>1516</v>
      </c>
      <c r="I799" s="178" t="s">
        <v>1517</v>
      </c>
      <c r="J799" s="215">
        <v>45937</v>
      </c>
    </row>
    <row r="800" spans="1:10" ht="33" customHeight="1" x14ac:dyDescent="0.2">
      <c r="A800" s="166">
        <v>2016</v>
      </c>
      <c r="B800" s="166" t="s">
        <v>1662</v>
      </c>
      <c r="C800" s="160" t="s">
        <v>4</v>
      </c>
      <c r="D800" s="161" t="s">
        <v>1481</v>
      </c>
      <c r="E800" s="161" t="s">
        <v>965</v>
      </c>
      <c r="F800" s="162" t="s">
        <v>1757</v>
      </c>
      <c r="G800" s="172" t="s">
        <v>1684</v>
      </c>
      <c r="H800" s="178" t="s">
        <v>1758</v>
      </c>
      <c r="I800" s="178" t="s">
        <v>1759</v>
      </c>
      <c r="J800" s="163">
        <v>3089</v>
      </c>
    </row>
    <row r="801" spans="1:10" ht="33" customHeight="1" x14ac:dyDescent="0.2">
      <c r="A801" s="166">
        <v>2016</v>
      </c>
      <c r="B801" s="166" t="s">
        <v>1480</v>
      </c>
      <c r="C801" s="160" t="s">
        <v>45</v>
      </c>
      <c r="D801" s="167" t="s">
        <v>0</v>
      </c>
      <c r="E801" s="161" t="s">
        <v>12</v>
      </c>
      <c r="F801" s="162" t="s">
        <v>1556</v>
      </c>
      <c r="G801" s="198">
        <v>6044610</v>
      </c>
      <c r="H801" s="199" t="s">
        <v>1591</v>
      </c>
      <c r="I801" s="199" t="s">
        <v>1592</v>
      </c>
      <c r="J801" s="170">
        <v>8243</v>
      </c>
    </row>
    <row r="802" spans="1:10" ht="33" customHeight="1" x14ac:dyDescent="0.2">
      <c r="A802" s="166">
        <v>2016</v>
      </c>
      <c r="B802" s="166" t="s">
        <v>1480</v>
      </c>
      <c r="C802" s="160" t="s">
        <v>1078</v>
      </c>
      <c r="D802" s="167" t="s">
        <v>0</v>
      </c>
      <c r="E802" s="161" t="s">
        <v>993</v>
      </c>
      <c r="F802" s="162" t="s">
        <v>1611</v>
      </c>
      <c r="G802" s="168">
        <v>6043885</v>
      </c>
      <c r="H802" s="169" t="s">
        <v>1612</v>
      </c>
      <c r="I802" s="169" t="s">
        <v>1613</v>
      </c>
      <c r="J802" s="170">
        <v>8078</v>
      </c>
    </row>
    <row r="803" spans="1:10" ht="33" customHeight="1" x14ac:dyDescent="0.2">
      <c r="A803" s="166">
        <v>2016</v>
      </c>
      <c r="B803" s="166" t="s">
        <v>1662</v>
      </c>
      <c r="C803" s="160" t="s">
        <v>1078</v>
      </c>
      <c r="D803" s="161" t="s">
        <v>1481</v>
      </c>
      <c r="E803" s="161" t="s">
        <v>33</v>
      </c>
      <c r="F803" s="162"/>
      <c r="G803" s="153"/>
      <c r="H803" s="153" t="s">
        <v>1813</v>
      </c>
      <c r="I803" s="153" t="s">
        <v>1814</v>
      </c>
      <c r="J803" s="163">
        <v>2350</v>
      </c>
    </row>
    <row r="804" spans="1:10" ht="33" customHeight="1" x14ac:dyDescent="0.2">
      <c r="A804" s="166">
        <v>2016</v>
      </c>
      <c r="B804" s="166" t="s">
        <v>1480</v>
      </c>
      <c r="C804" s="160" t="s">
        <v>4</v>
      </c>
      <c r="D804" s="161" t="s">
        <v>1481</v>
      </c>
      <c r="E804" s="161" t="s">
        <v>38</v>
      </c>
      <c r="F804" s="162" t="s">
        <v>1505</v>
      </c>
      <c r="G804" s="172" t="s">
        <v>1506</v>
      </c>
      <c r="H804" s="178" t="s">
        <v>1507</v>
      </c>
      <c r="I804" s="178" t="s">
        <v>1508</v>
      </c>
      <c r="J804" s="163">
        <v>12113</v>
      </c>
    </row>
    <row r="805" spans="1:10" ht="33" customHeight="1" x14ac:dyDescent="0.2">
      <c r="A805" s="166">
        <v>2016</v>
      </c>
      <c r="B805" s="166" t="s">
        <v>1480</v>
      </c>
      <c r="C805" s="160" t="s">
        <v>4</v>
      </c>
      <c r="D805" s="167" t="s">
        <v>53</v>
      </c>
      <c r="E805" s="161" t="s">
        <v>38</v>
      </c>
      <c r="F805" s="162" t="s">
        <v>1871</v>
      </c>
      <c r="G805" s="153">
        <v>6035908</v>
      </c>
      <c r="H805" s="153" t="s">
        <v>1872</v>
      </c>
      <c r="I805" s="153" t="s">
        <v>1873</v>
      </c>
      <c r="J805" s="163">
        <v>96922</v>
      </c>
    </row>
    <row r="806" spans="1:10" ht="33" customHeight="1" x14ac:dyDescent="0.2">
      <c r="A806" s="166">
        <v>2016</v>
      </c>
      <c r="B806" s="166" t="s">
        <v>1480</v>
      </c>
      <c r="C806" s="160" t="s">
        <v>4</v>
      </c>
      <c r="D806" s="161" t="s">
        <v>1481</v>
      </c>
      <c r="E806" s="161" t="s">
        <v>38</v>
      </c>
      <c r="F806" s="162" t="s">
        <v>1497</v>
      </c>
      <c r="G806" s="172">
        <v>6043750</v>
      </c>
      <c r="H806" s="178" t="s">
        <v>523</v>
      </c>
      <c r="I806" s="178" t="s">
        <v>1498</v>
      </c>
      <c r="J806" s="163">
        <v>23046</v>
      </c>
    </row>
    <row r="807" spans="1:10" ht="33" customHeight="1" x14ac:dyDescent="0.2">
      <c r="A807" s="166">
        <v>2016</v>
      </c>
      <c r="B807" s="166" t="s">
        <v>1480</v>
      </c>
      <c r="C807" s="160" t="s">
        <v>3</v>
      </c>
      <c r="D807" s="167" t="s">
        <v>0</v>
      </c>
      <c r="E807" s="161" t="s">
        <v>1273</v>
      </c>
      <c r="F807" s="162" t="s">
        <v>1893</v>
      </c>
      <c r="G807" s="161" t="s">
        <v>1905</v>
      </c>
      <c r="H807" s="199" t="s">
        <v>1568</v>
      </c>
      <c r="I807" s="199" t="s">
        <v>1569</v>
      </c>
      <c r="J807" s="191">
        <f>169+12283</f>
        <v>12452</v>
      </c>
    </row>
    <row r="808" spans="1:10" ht="33" customHeight="1" x14ac:dyDescent="0.2">
      <c r="A808" s="166">
        <v>2016</v>
      </c>
      <c r="B808" s="166" t="s">
        <v>1480</v>
      </c>
      <c r="C808" s="160" t="s">
        <v>1078</v>
      </c>
      <c r="D808" s="167" t="s">
        <v>10</v>
      </c>
      <c r="E808" s="161" t="s">
        <v>993</v>
      </c>
      <c r="F808" s="162" t="s">
        <v>1563</v>
      </c>
      <c r="G808" s="153" t="s">
        <v>1906</v>
      </c>
      <c r="H808" s="153" t="s">
        <v>1658</v>
      </c>
      <c r="I808" s="153" t="s">
        <v>1659</v>
      </c>
      <c r="J808" s="163">
        <v>28415</v>
      </c>
    </row>
    <row r="809" spans="1:10" ht="33" customHeight="1" x14ac:dyDescent="0.2">
      <c r="A809" s="166">
        <v>2016</v>
      </c>
      <c r="B809" s="166" t="s">
        <v>1662</v>
      </c>
      <c r="C809" s="160" t="s">
        <v>4</v>
      </c>
      <c r="D809" s="167" t="s">
        <v>0</v>
      </c>
      <c r="E809" s="161" t="s">
        <v>38</v>
      </c>
      <c r="F809" s="162" t="s">
        <v>1723</v>
      </c>
      <c r="G809" s="208">
        <v>6044366</v>
      </c>
      <c r="H809" s="208" t="s">
        <v>1854</v>
      </c>
      <c r="I809" s="208" t="s">
        <v>1855</v>
      </c>
      <c r="J809" s="163">
        <v>15512</v>
      </c>
    </row>
    <row r="810" spans="1:10" ht="33" customHeight="1" x14ac:dyDescent="0.2">
      <c r="A810" s="166">
        <v>2016</v>
      </c>
      <c r="B810" s="166" t="s">
        <v>1480</v>
      </c>
      <c r="C810" s="160" t="s">
        <v>4</v>
      </c>
      <c r="D810" s="161" t="s">
        <v>1481</v>
      </c>
      <c r="E810" s="161" t="s">
        <v>38</v>
      </c>
      <c r="F810" s="162" t="s">
        <v>1511</v>
      </c>
      <c r="G810" s="172" t="s">
        <v>1512</v>
      </c>
      <c r="H810" s="178" t="s">
        <v>704</v>
      </c>
      <c r="I810" s="178" t="s">
        <v>1513</v>
      </c>
      <c r="J810" s="163">
        <v>2035</v>
      </c>
    </row>
    <row r="811" spans="1:10" ht="33" customHeight="1" x14ac:dyDescent="0.2">
      <c r="A811" s="166">
        <v>2016</v>
      </c>
      <c r="B811" s="166" t="s">
        <v>1480</v>
      </c>
      <c r="C811" s="160" t="s">
        <v>1078</v>
      </c>
      <c r="D811" s="161" t="s">
        <v>1481</v>
      </c>
      <c r="E811" s="161" t="s">
        <v>33</v>
      </c>
      <c r="F811" s="162"/>
      <c r="G811" s="153"/>
      <c r="H811" s="153" t="s">
        <v>1534</v>
      </c>
      <c r="I811" s="153" t="s">
        <v>1535</v>
      </c>
      <c r="J811" s="163">
        <v>7000</v>
      </c>
    </row>
    <row r="812" spans="1:10" ht="33" customHeight="1" x14ac:dyDescent="0.2">
      <c r="A812" s="166">
        <v>2016</v>
      </c>
      <c r="B812" s="166" t="s">
        <v>1662</v>
      </c>
      <c r="C812" s="160" t="s">
        <v>1078</v>
      </c>
      <c r="D812" s="161" t="s">
        <v>1481</v>
      </c>
      <c r="E812" s="161" t="s">
        <v>18</v>
      </c>
      <c r="F812" s="162" t="s">
        <v>1894</v>
      </c>
      <c r="G812" s="153" t="s">
        <v>1907</v>
      </c>
      <c r="H812" s="153" t="s">
        <v>1404</v>
      </c>
      <c r="I812" s="153" t="s">
        <v>1815</v>
      </c>
      <c r="J812" s="163">
        <v>9357</v>
      </c>
    </row>
    <row r="813" spans="1:10" ht="33" customHeight="1" x14ac:dyDescent="0.2">
      <c r="A813" s="166">
        <v>2016</v>
      </c>
      <c r="B813" s="166" t="s">
        <v>1480</v>
      </c>
      <c r="C813" s="160" t="s">
        <v>1078</v>
      </c>
      <c r="D813" s="167" t="s">
        <v>0</v>
      </c>
      <c r="E813" s="161" t="s">
        <v>33</v>
      </c>
      <c r="F813" s="162"/>
      <c r="G813" s="161"/>
      <c r="H813" s="169" t="s">
        <v>849</v>
      </c>
      <c r="I813" s="169" t="s">
        <v>1593</v>
      </c>
      <c r="J813" s="170">
        <v>259</v>
      </c>
    </row>
    <row r="814" spans="1:10" ht="33" customHeight="1" x14ac:dyDescent="0.2">
      <c r="A814" s="166">
        <v>2016</v>
      </c>
      <c r="B814" s="166" t="s">
        <v>1662</v>
      </c>
      <c r="C814" s="160" t="s">
        <v>4</v>
      </c>
      <c r="D814" s="161" t="s">
        <v>1481</v>
      </c>
      <c r="E814" s="161" t="s">
        <v>37</v>
      </c>
      <c r="F814" s="162" t="s">
        <v>1774</v>
      </c>
      <c r="G814" s="172">
        <v>6043152</v>
      </c>
      <c r="H814" s="178" t="s">
        <v>1409</v>
      </c>
      <c r="I814" s="178" t="s">
        <v>1775</v>
      </c>
      <c r="J814" s="163">
        <v>253321</v>
      </c>
    </row>
    <row r="815" spans="1:10" ht="33" customHeight="1" x14ac:dyDescent="0.2">
      <c r="A815" s="166">
        <v>2016</v>
      </c>
      <c r="B815" s="166" t="s">
        <v>1662</v>
      </c>
      <c r="C815" s="160" t="s">
        <v>8</v>
      </c>
      <c r="D815" s="161" t="s">
        <v>1481</v>
      </c>
      <c r="E815" s="161" t="s">
        <v>135</v>
      </c>
      <c r="F815" s="162" t="s">
        <v>1494</v>
      </c>
      <c r="G815" s="181" t="s">
        <v>1785</v>
      </c>
      <c r="H815" s="181" t="s">
        <v>1786</v>
      </c>
      <c r="I815" s="181" t="s">
        <v>1787</v>
      </c>
      <c r="J815" s="163">
        <v>3969</v>
      </c>
    </row>
    <row r="816" spans="1:10" ht="33" customHeight="1" x14ac:dyDescent="0.2">
      <c r="A816" s="166">
        <v>2016</v>
      </c>
      <c r="B816" s="166" t="s">
        <v>1480</v>
      </c>
      <c r="C816" s="160" t="s">
        <v>4</v>
      </c>
      <c r="D816" s="167" t="s">
        <v>53</v>
      </c>
      <c r="E816" s="161" t="s">
        <v>965</v>
      </c>
      <c r="F816" s="162" t="s">
        <v>1386</v>
      </c>
      <c r="G816" s="181">
        <v>6042019</v>
      </c>
      <c r="H816" s="181" t="s">
        <v>15</v>
      </c>
      <c r="I816" s="181" t="s">
        <v>1627</v>
      </c>
      <c r="J816" s="213">
        <v>115459</v>
      </c>
    </row>
    <row r="817" spans="1:10" ht="33" customHeight="1" x14ac:dyDescent="0.2">
      <c r="A817" s="166">
        <v>2016</v>
      </c>
      <c r="B817" s="166" t="s">
        <v>1480</v>
      </c>
      <c r="C817" s="160" t="s">
        <v>1078</v>
      </c>
      <c r="D817" s="167" t="s">
        <v>0</v>
      </c>
      <c r="E817" s="161" t="s">
        <v>21</v>
      </c>
      <c r="F817" s="216" t="s">
        <v>1895</v>
      </c>
      <c r="G817" s="168" t="s">
        <v>1908</v>
      </c>
      <c r="H817" s="190" t="s">
        <v>1417</v>
      </c>
      <c r="I817" s="190" t="s">
        <v>1597</v>
      </c>
      <c r="J817" s="170">
        <v>102617</v>
      </c>
    </row>
    <row r="818" spans="1:10" ht="33" customHeight="1" x14ac:dyDescent="0.2">
      <c r="A818" s="166">
        <v>2016</v>
      </c>
      <c r="B818" s="166" t="s">
        <v>1480</v>
      </c>
      <c r="C818" s="160" t="s">
        <v>1078</v>
      </c>
      <c r="D818" s="161" t="s">
        <v>1481</v>
      </c>
      <c r="E818" s="161" t="s">
        <v>19</v>
      </c>
      <c r="F818" s="162" t="s">
        <v>1253</v>
      </c>
      <c r="G818" s="181" t="s">
        <v>1423</v>
      </c>
      <c r="H818" s="153" t="s">
        <v>1424</v>
      </c>
      <c r="I818" s="178" t="s">
        <v>1537</v>
      </c>
      <c r="J818" s="163">
        <v>276701</v>
      </c>
    </row>
    <row r="819" spans="1:10" ht="33" customHeight="1" x14ac:dyDescent="0.2">
      <c r="A819" s="166">
        <v>2016</v>
      </c>
      <c r="B819" s="166" t="s">
        <v>1662</v>
      </c>
      <c r="C819" s="160" t="s">
        <v>4</v>
      </c>
      <c r="D819" s="161" t="s">
        <v>1481</v>
      </c>
      <c r="E819" s="161" t="s">
        <v>38</v>
      </c>
      <c r="F819" s="162" t="s">
        <v>1727</v>
      </c>
      <c r="G819" s="153">
        <v>6042832</v>
      </c>
      <c r="H819" s="153" t="s">
        <v>1728</v>
      </c>
      <c r="I819" s="153" t="s">
        <v>1729</v>
      </c>
      <c r="J819" s="163">
        <v>67866</v>
      </c>
    </row>
    <row r="820" spans="1:10" ht="33" customHeight="1" x14ac:dyDescent="0.2">
      <c r="A820" s="166">
        <v>2016</v>
      </c>
      <c r="B820" s="166" t="s">
        <v>1480</v>
      </c>
      <c r="C820" s="160" t="s">
        <v>4</v>
      </c>
      <c r="D820" s="167" t="s">
        <v>10</v>
      </c>
      <c r="E820" s="161" t="s">
        <v>38</v>
      </c>
      <c r="F820" s="162" t="s">
        <v>1426</v>
      </c>
      <c r="G820" s="208">
        <v>6042059</v>
      </c>
      <c r="H820" s="208" t="s">
        <v>1427</v>
      </c>
      <c r="I820" s="208" t="s">
        <v>1881</v>
      </c>
      <c r="J820" s="200">
        <v>24941</v>
      </c>
    </row>
    <row r="821" spans="1:10" ht="33" customHeight="1" x14ac:dyDescent="0.2">
      <c r="A821" s="166">
        <v>2016</v>
      </c>
      <c r="B821" s="166" t="s">
        <v>1480</v>
      </c>
      <c r="C821" s="160" t="s">
        <v>4</v>
      </c>
      <c r="D821" s="167" t="s">
        <v>10</v>
      </c>
      <c r="E821" s="161" t="s">
        <v>38</v>
      </c>
      <c r="F821" s="162" t="s">
        <v>1429</v>
      </c>
      <c r="G821" s="208">
        <v>6042505</v>
      </c>
      <c r="H821" s="208" t="s">
        <v>1427</v>
      </c>
      <c r="I821" s="208" t="s">
        <v>1882</v>
      </c>
      <c r="J821" s="200">
        <v>165640</v>
      </c>
    </row>
    <row r="822" spans="1:10" ht="33" customHeight="1" x14ac:dyDescent="0.2">
      <c r="A822" s="166">
        <v>2016</v>
      </c>
      <c r="B822" s="166" t="s">
        <v>1662</v>
      </c>
      <c r="C822" s="160" t="s">
        <v>4</v>
      </c>
      <c r="D822" s="161" t="s">
        <v>1481</v>
      </c>
      <c r="E822" s="161" t="s">
        <v>38</v>
      </c>
      <c r="F822" s="162" t="s">
        <v>1426</v>
      </c>
      <c r="G822" s="153">
        <v>6042060</v>
      </c>
      <c r="H822" s="153" t="s">
        <v>153</v>
      </c>
      <c r="I822" s="153" t="s">
        <v>1697</v>
      </c>
      <c r="J822" s="163">
        <v>37966</v>
      </c>
    </row>
    <row r="823" spans="1:10" ht="33" customHeight="1" x14ac:dyDescent="0.2">
      <c r="A823" s="166">
        <v>2016</v>
      </c>
      <c r="B823" s="166" t="s">
        <v>1662</v>
      </c>
      <c r="C823" s="160" t="s">
        <v>4</v>
      </c>
      <c r="D823" s="161" t="s">
        <v>1481</v>
      </c>
      <c r="E823" s="161" t="s">
        <v>38</v>
      </c>
      <c r="F823" s="162" t="s">
        <v>957</v>
      </c>
      <c r="G823" s="153">
        <v>6040133</v>
      </c>
      <c r="H823" s="153" t="s">
        <v>153</v>
      </c>
      <c r="I823" s="153" t="s">
        <v>1726</v>
      </c>
      <c r="J823" s="163">
        <v>45326</v>
      </c>
    </row>
    <row r="824" spans="1:10" ht="33" customHeight="1" x14ac:dyDescent="0.2">
      <c r="A824" s="166">
        <v>2016</v>
      </c>
      <c r="B824" s="166" t="s">
        <v>1662</v>
      </c>
      <c r="C824" s="160" t="s">
        <v>4</v>
      </c>
      <c r="D824" s="161" t="s">
        <v>1481</v>
      </c>
      <c r="E824" s="161" t="s">
        <v>38</v>
      </c>
      <c r="F824" s="162" t="s">
        <v>1731</v>
      </c>
      <c r="G824" s="153">
        <v>6042893</v>
      </c>
      <c r="H824" s="153" t="s">
        <v>153</v>
      </c>
      <c r="I824" s="153" t="s">
        <v>1732</v>
      </c>
      <c r="J824" s="163">
        <v>60066</v>
      </c>
    </row>
    <row r="825" spans="1:10" ht="33" customHeight="1" x14ac:dyDescent="0.2">
      <c r="A825" s="166">
        <v>2016</v>
      </c>
      <c r="B825" s="166" t="s">
        <v>1662</v>
      </c>
      <c r="C825" s="160" t="s">
        <v>4</v>
      </c>
      <c r="D825" s="161" t="s">
        <v>1481</v>
      </c>
      <c r="E825" s="161" t="s">
        <v>38</v>
      </c>
      <c r="F825" s="162" t="s">
        <v>1731</v>
      </c>
      <c r="G825" s="153">
        <v>6042894</v>
      </c>
      <c r="H825" s="153" t="s">
        <v>153</v>
      </c>
      <c r="I825" s="153" t="s">
        <v>1733</v>
      </c>
      <c r="J825" s="163">
        <v>135163</v>
      </c>
    </row>
    <row r="826" spans="1:10" ht="33" customHeight="1" x14ac:dyDescent="0.2">
      <c r="A826" s="166">
        <v>2016</v>
      </c>
      <c r="B826" s="166" t="s">
        <v>1480</v>
      </c>
      <c r="C826" s="160" t="s">
        <v>1078</v>
      </c>
      <c r="D826" s="167" t="s">
        <v>0</v>
      </c>
      <c r="E826" s="161" t="s">
        <v>993</v>
      </c>
      <c r="F826" s="162" t="s">
        <v>1602</v>
      </c>
      <c r="G826" s="181">
        <v>6043465</v>
      </c>
      <c r="H826" s="161" t="s">
        <v>154</v>
      </c>
      <c r="I826" s="169" t="s">
        <v>1603</v>
      </c>
      <c r="J826" s="170">
        <v>17330</v>
      </c>
    </row>
    <row r="827" spans="1:10" ht="33" customHeight="1" x14ac:dyDescent="0.2">
      <c r="A827" s="166">
        <v>2016</v>
      </c>
      <c r="B827" s="166" t="s">
        <v>1662</v>
      </c>
      <c r="C827" s="160" t="s">
        <v>1078</v>
      </c>
      <c r="D827" s="161" t="s">
        <v>1481</v>
      </c>
      <c r="E827" s="161" t="s">
        <v>33</v>
      </c>
      <c r="F827" s="162"/>
      <c r="G827" s="153"/>
      <c r="H827" s="153" t="s">
        <v>1808</v>
      </c>
      <c r="I827" s="153" t="s">
        <v>1809</v>
      </c>
      <c r="J827" s="163">
        <v>31115</v>
      </c>
    </row>
    <row r="828" spans="1:10" ht="33" customHeight="1" x14ac:dyDescent="0.2">
      <c r="A828" s="166">
        <v>2016</v>
      </c>
      <c r="B828" s="166" t="s">
        <v>1662</v>
      </c>
      <c r="C828" s="160" t="s">
        <v>4</v>
      </c>
      <c r="D828" s="161" t="s">
        <v>1481</v>
      </c>
      <c r="E828" s="161" t="s">
        <v>38</v>
      </c>
      <c r="F828" s="162" t="s">
        <v>1689</v>
      </c>
      <c r="G828" s="153"/>
      <c r="H828" s="153" t="s">
        <v>1690</v>
      </c>
      <c r="I828" s="153" t="s">
        <v>1691</v>
      </c>
      <c r="J828" s="163">
        <v>22538</v>
      </c>
    </row>
    <row r="829" spans="1:10" ht="33" customHeight="1" x14ac:dyDescent="0.2">
      <c r="A829" s="166">
        <v>2016</v>
      </c>
      <c r="B829" s="166" t="s">
        <v>1662</v>
      </c>
      <c r="C829" s="160" t="s">
        <v>94</v>
      </c>
      <c r="D829" s="161" t="s">
        <v>1481</v>
      </c>
      <c r="E829" s="161" t="s">
        <v>1793</v>
      </c>
      <c r="F829" s="162" t="s">
        <v>1638</v>
      </c>
      <c r="G829" s="153"/>
      <c r="H829" s="153" t="s">
        <v>1795</v>
      </c>
      <c r="I829" s="153" t="s">
        <v>1796</v>
      </c>
      <c r="J829" s="200">
        <v>179366</v>
      </c>
    </row>
    <row r="830" spans="1:10" ht="33" customHeight="1" x14ac:dyDescent="0.2">
      <c r="A830" s="166">
        <v>2016</v>
      </c>
      <c r="B830" s="166" t="s">
        <v>1480</v>
      </c>
      <c r="C830" s="160" t="s">
        <v>3</v>
      </c>
      <c r="D830" s="167" t="s">
        <v>0</v>
      </c>
      <c r="E830" s="161" t="s">
        <v>559</v>
      </c>
      <c r="F830" s="162" t="s">
        <v>264</v>
      </c>
      <c r="G830" s="161">
        <v>6034494</v>
      </c>
      <c r="H830" s="153" t="s">
        <v>1441</v>
      </c>
      <c r="I830" s="169" t="s">
        <v>1549</v>
      </c>
      <c r="J830" s="196">
        <v>17903</v>
      </c>
    </row>
    <row r="831" spans="1:10" ht="33" customHeight="1" x14ac:dyDescent="0.2">
      <c r="A831" s="166">
        <v>2016</v>
      </c>
      <c r="B831" s="166" t="s">
        <v>1662</v>
      </c>
      <c r="C831" s="160" t="s">
        <v>94</v>
      </c>
      <c r="D831" s="167" t="s">
        <v>0</v>
      </c>
      <c r="E831" s="161" t="s">
        <v>1793</v>
      </c>
      <c r="F831" s="162" t="s">
        <v>1286</v>
      </c>
      <c r="G831" s="153">
        <v>6041720</v>
      </c>
      <c r="H831" s="153" t="s">
        <v>1441</v>
      </c>
      <c r="I831" s="153" t="s">
        <v>1444</v>
      </c>
      <c r="J831" s="163">
        <v>32193</v>
      </c>
    </row>
    <row r="832" spans="1:10" ht="33" customHeight="1" x14ac:dyDescent="0.2">
      <c r="A832" s="166">
        <v>2016</v>
      </c>
      <c r="B832" s="166" t="s">
        <v>1662</v>
      </c>
      <c r="C832" s="160" t="s">
        <v>4</v>
      </c>
      <c r="D832" s="161" t="s">
        <v>1481</v>
      </c>
      <c r="E832" s="161" t="s">
        <v>38</v>
      </c>
      <c r="F832" s="162" t="s">
        <v>1666</v>
      </c>
      <c r="G832" s="153">
        <v>6042657</v>
      </c>
      <c r="H832" s="153" t="s">
        <v>1667</v>
      </c>
      <c r="I832" s="153" t="s">
        <v>1668</v>
      </c>
      <c r="J832" s="163">
        <v>58064</v>
      </c>
    </row>
    <row r="833" spans="1:10" ht="33" customHeight="1" x14ac:dyDescent="0.2">
      <c r="A833" s="166">
        <v>2016</v>
      </c>
      <c r="B833" s="166" t="s">
        <v>1662</v>
      </c>
      <c r="C833" s="160" t="s">
        <v>4</v>
      </c>
      <c r="D833" s="161" t="s">
        <v>1481</v>
      </c>
      <c r="E833" s="161" t="s">
        <v>38</v>
      </c>
      <c r="F833" s="162" t="s">
        <v>950</v>
      </c>
      <c r="G833" s="153">
        <v>6039553</v>
      </c>
      <c r="H833" s="153" t="s">
        <v>1682</v>
      </c>
      <c r="I833" s="153" t="s">
        <v>1449</v>
      </c>
      <c r="J833" s="163">
        <v>40188</v>
      </c>
    </row>
    <row r="834" spans="1:10" ht="33" customHeight="1" x14ac:dyDescent="0.2">
      <c r="A834" s="166">
        <v>2016</v>
      </c>
      <c r="B834" s="166" t="s">
        <v>1662</v>
      </c>
      <c r="C834" s="160" t="s">
        <v>4</v>
      </c>
      <c r="D834" s="161" t="s">
        <v>1481</v>
      </c>
      <c r="E834" s="161" t="s">
        <v>38</v>
      </c>
      <c r="F834" s="162" t="s">
        <v>202</v>
      </c>
      <c r="G834" s="153">
        <v>6032940</v>
      </c>
      <c r="H834" s="153" t="s">
        <v>1682</v>
      </c>
      <c r="I834" s="153" t="s">
        <v>1665</v>
      </c>
      <c r="J834" s="163">
        <v>6263</v>
      </c>
    </row>
    <row r="835" spans="1:10" ht="33" customHeight="1" x14ac:dyDescent="0.2">
      <c r="A835" s="166">
        <v>2016</v>
      </c>
      <c r="B835" s="166" t="s">
        <v>1662</v>
      </c>
      <c r="C835" s="160" t="s">
        <v>4</v>
      </c>
      <c r="D835" s="161" t="s">
        <v>1481</v>
      </c>
      <c r="E835" s="161" t="s">
        <v>38</v>
      </c>
      <c r="F835" s="162" t="s">
        <v>1700</v>
      </c>
      <c r="G835" s="153">
        <v>6043286</v>
      </c>
      <c r="H835" s="153" t="s">
        <v>1682</v>
      </c>
      <c r="I835" s="153" t="s">
        <v>1701</v>
      </c>
      <c r="J835" s="163">
        <v>136927</v>
      </c>
    </row>
    <row r="836" spans="1:10" ht="33" customHeight="1" x14ac:dyDescent="0.2">
      <c r="A836" s="166">
        <v>2016</v>
      </c>
      <c r="B836" s="166" t="s">
        <v>1662</v>
      </c>
      <c r="C836" s="160" t="s">
        <v>8</v>
      </c>
      <c r="D836" s="161" t="s">
        <v>1481</v>
      </c>
      <c r="E836" s="161" t="s">
        <v>135</v>
      </c>
      <c r="F836" s="162" t="s">
        <v>1494</v>
      </c>
      <c r="G836" s="181" t="s">
        <v>1782</v>
      </c>
      <c r="H836" s="181" t="s">
        <v>1783</v>
      </c>
      <c r="I836" s="181" t="s">
        <v>1784</v>
      </c>
      <c r="J836" s="163">
        <v>5088</v>
      </c>
    </row>
    <row r="837" spans="1:10" ht="33" customHeight="1" x14ac:dyDescent="0.2">
      <c r="A837" s="166">
        <v>2016</v>
      </c>
      <c r="B837" s="166" t="s">
        <v>1480</v>
      </c>
      <c r="C837" s="160" t="s">
        <v>4</v>
      </c>
      <c r="D837" s="161" t="s">
        <v>1481</v>
      </c>
      <c r="E837" s="168" t="s">
        <v>1179</v>
      </c>
      <c r="F837" s="162" t="s">
        <v>1490</v>
      </c>
      <c r="G837" s="181">
        <v>3534295</v>
      </c>
      <c r="H837" s="181" t="s">
        <v>1491</v>
      </c>
      <c r="I837" s="181" t="s">
        <v>1492</v>
      </c>
      <c r="J837" s="201">
        <v>7251</v>
      </c>
    </row>
    <row r="838" spans="1:10" ht="33" customHeight="1" x14ac:dyDescent="0.2">
      <c r="A838" s="166">
        <v>2016</v>
      </c>
      <c r="B838" s="166" t="s">
        <v>1480</v>
      </c>
      <c r="C838" s="160" t="s">
        <v>8</v>
      </c>
      <c r="D838" s="161" t="s">
        <v>1481</v>
      </c>
      <c r="E838" s="161" t="s">
        <v>12</v>
      </c>
      <c r="F838" s="162" t="s">
        <v>1450</v>
      </c>
      <c r="G838" s="204" t="s">
        <v>1525</v>
      </c>
      <c r="H838" s="178" t="s">
        <v>1451</v>
      </c>
      <c r="I838" s="178" t="s">
        <v>1526</v>
      </c>
      <c r="J838" s="163">
        <v>2910</v>
      </c>
    </row>
    <row r="839" spans="1:10" ht="33" customHeight="1" x14ac:dyDescent="0.2">
      <c r="A839" s="166">
        <v>2016</v>
      </c>
      <c r="B839" s="166" t="s">
        <v>1480</v>
      </c>
      <c r="C839" s="160" t="s">
        <v>3</v>
      </c>
      <c r="D839" s="167" t="s">
        <v>0</v>
      </c>
      <c r="E839" s="161" t="s">
        <v>1273</v>
      </c>
      <c r="F839" s="162" t="s">
        <v>1570</v>
      </c>
      <c r="G839" s="167">
        <v>3540213</v>
      </c>
      <c r="H839" s="178" t="s">
        <v>1451</v>
      </c>
      <c r="I839" s="199" t="s">
        <v>1571</v>
      </c>
      <c r="J839" s="191">
        <v>26012</v>
      </c>
    </row>
    <row r="840" spans="1:10" ht="33" customHeight="1" x14ac:dyDescent="0.2">
      <c r="A840" s="166">
        <v>2016</v>
      </c>
      <c r="B840" s="166" t="s">
        <v>1662</v>
      </c>
      <c r="C840" s="160" t="s">
        <v>1078</v>
      </c>
      <c r="D840" s="161" t="s">
        <v>1481</v>
      </c>
      <c r="E840" s="161" t="s">
        <v>18</v>
      </c>
      <c r="F840" s="162" t="s">
        <v>1816</v>
      </c>
      <c r="G840" s="167" t="s">
        <v>1817</v>
      </c>
      <c r="H840" s="153" t="s">
        <v>1818</v>
      </c>
      <c r="I840" s="153" t="s">
        <v>1819</v>
      </c>
      <c r="J840" s="163">
        <v>7632</v>
      </c>
    </row>
    <row r="841" spans="1:10" ht="33" customHeight="1" x14ac:dyDescent="0.2">
      <c r="A841" s="166">
        <v>2016</v>
      </c>
      <c r="B841" s="166" t="s">
        <v>1480</v>
      </c>
      <c r="C841" s="160" t="s">
        <v>45</v>
      </c>
      <c r="D841" s="167" t="s">
        <v>0</v>
      </c>
      <c r="E841" s="161" t="s">
        <v>1582</v>
      </c>
      <c r="F841" s="162" t="s">
        <v>1583</v>
      </c>
      <c r="G841" s="203">
        <v>6043570</v>
      </c>
      <c r="H841" s="190" t="s">
        <v>108</v>
      </c>
      <c r="I841" s="190" t="s">
        <v>1584</v>
      </c>
      <c r="J841" s="170">
        <v>86496</v>
      </c>
    </row>
    <row r="842" spans="1:10" ht="33" customHeight="1" x14ac:dyDescent="0.2">
      <c r="A842" s="166">
        <v>2016</v>
      </c>
      <c r="B842" s="166" t="s">
        <v>1662</v>
      </c>
      <c r="C842" s="160" t="s">
        <v>8</v>
      </c>
      <c r="D842" s="161" t="s">
        <v>1481</v>
      </c>
      <c r="E842" s="168" t="s">
        <v>722</v>
      </c>
      <c r="F842" s="162" t="s">
        <v>1776</v>
      </c>
      <c r="G842" s="181">
        <v>3550708</v>
      </c>
      <c r="H842" s="153" t="s">
        <v>1458</v>
      </c>
      <c r="I842" s="181" t="s">
        <v>1777</v>
      </c>
      <c r="J842" s="163">
        <f>14000</f>
        <v>14000</v>
      </c>
    </row>
    <row r="843" spans="1:10" ht="33" customHeight="1" x14ac:dyDescent="0.2">
      <c r="A843" s="166">
        <v>2016</v>
      </c>
      <c r="B843" s="166" t="s">
        <v>1480</v>
      </c>
      <c r="C843" s="160" t="s">
        <v>1078</v>
      </c>
      <c r="D843" s="161" t="s">
        <v>1481</v>
      </c>
      <c r="E843" s="161" t="s">
        <v>19</v>
      </c>
      <c r="F843" s="162" t="s">
        <v>1135</v>
      </c>
      <c r="G843" s="181" t="s">
        <v>1457</v>
      </c>
      <c r="H843" s="153" t="s">
        <v>1458</v>
      </c>
      <c r="I843" s="178" t="s">
        <v>1538</v>
      </c>
      <c r="J843" s="163">
        <v>397635</v>
      </c>
    </row>
    <row r="844" spans="1:10" ht="33" customHeight="1" x14ac:dyDescent="0.2">
      <c r="A844" s="166">
        <v>2016</v>
      </c>
      <c r="B844" s="166" t="s">
        <v>1662</v>
      </c>
      <c r="C844" s="160" t="s">
        <v>1078</v>
      </c>
      <c r="D844" s="161" t="s">
        <v>1481</v>
      </c>
      <c r="E844" s="161" t="s">
        <v>19</v>
      </c>
      <c r="F844" s="162" t="s">
        <v>964</v>
      </c>
      <c r="G844" s="181" t="s">
        <v>1820</v>
      </c>
      <c r="H844" s="153" t="s">
        <v>1458</v>
      </c>
      <c r="I844" s="153" t="s">
        <v>1821</v>
      </c>
      <c r="J844" s="174">
        <v>85335</v>
      </c>
    </row>
    <row r="845" spans="1:10" ht="33" customHeight="1" x14ac:dyDescent="0.2">
      <c r="A845" s="166">
        <v>2016</v>
      </c>
      <c r="B845" s="166" t="s">
        <v>1662</v>
      </c>
      <c r="C845" s="160" t="s">
        <v>1078</v>
      </c>
      <c r="D845" s="161" t="s">
        <v>1481</v>
      </c>
      <c r="E845" s="161" t="s">
        <v>19</v>
      </c>
      <c r="F845" s="162" t="s">
        <v>1460</v>
      </c>
      <c r="G845" s="181" t="s">
        <v>1461</v>
      </c>
      <c r="H845" s="153" t="s">
        <v>1458</v>
      </c>
      <c r="I845" s="153" t="s">
        <v>1826</v>
      </c>
      <c r="J845" s="174">
        <v>170714</v>
      </c>
    </row>
    <row r="846" spans="1:10" ht="33" customHeight="1" x14ac:dyDescent="0.2">
      <c r="A846" s="166">
        <v>2016</v>
      </c>
      <c r="B846" s="166" t="s">
        <v>1662</v>
      </c>
      <c r="C846" s="160" t="s">
        <v>1078</v>
      </c>
      <c r="D846" s="161" t="s">
        <v>1481</v>
      </c>
      <c r="E846" s="161" t="s">
        <v>19</v>
      </c>
      <c r="F846" s="162" t="s">
        <v>1463</v>
      </c>
      <c r="G846" s="181" t="s">
        <v>1464</v>
      </c>
      <c r="H846" s="153" t="s">
        <v>1458</v>
      </c>
      <c r="I846" s="153" t="s">
        <v>1829</v>
      </c>
      <c r="J846" s="174">
        <f>1240739+128474</f>
        <v>1369213</v>
      </c>
    </row>
    <row r="847" spans="1:10" ht="33" customHeight="1" x14ac:dyDescent="0.2">
      <c r="A847" s="166">
        <v>2016</v>
      </c>
      <c r="B847" s="166" t="s">
        <v>1662</v>
      </c>
      <c r="C847" s="160" t="s">
        <v>1078</v>
      </c>
      <c r="D847" s="167" t="s">
        <v>51</v>
      </c>
      <c r="E847" s="161" t="s">
        <v>19</v>
      </c>
      <c r="F847" s="162" t="s">
        <v>1197</v>
      </c>
      <c r="G847" s="153" t="s">
        <v>1469</v>
      </c>
      <c r="H847" s="153" t="s">
        <v>1458</v>
      </c>
      <c r="I847" s="153" t="s">
        <v>1853</v>
      </c>
      <c r="J847" s="189">
        <v>196952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7B77-443E-4E19-96C0-E99A9BCAB676}">
  <dimension ref="A1:B5"/>
  <sheetViews>
    <sheetView tabSelected="1" workbookViewId="0">
      <selection activeCell="A3" sqref="A3"/>
    </sheetView>
  </sheetViews>
  <sheetFormatPr defaultRowHeight="12.75" x14ac:dyDescent="0.2"/>
  <sheetData>
    <row r="1" spans="1:2" x14ac:dyDescent="0.2">
      <c r="A1" s="226" t="s">
        <v>1912</v>
      </c>
      <c r="B1" s="227">
        <v>43045</v>
      </c>
    </row>
    <row r="3" spans="1:2" x14ac:dyDescent="0.2">
      <c r="A3" t="s">
        <v>1913</v>
      </c>
    </row>
    <row r="5" spans="1:2" x14ac:dyDescent="0.2">
      <c r="A5" t="s">
        <v>1914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2012 Consult Exp</vt:lpstr>
      <vt:lpstr>2013 Consult Exp</vt:lpstr>
      <vt:lpstr>2014 Consult Exp</vt:lpstr>
      <vt:lpstr>2015 Consulting Exp</vt:lpstr>
      <vt:lpstr>2016 Consulting report </vt:lpstr>
      <vt:lpstr>Combined Data</vt:lpstr>
      <vt:lpstr>Notes</vt:lpstr>
      <vt:lpstr>'2012 Consult Exp'!Print_Area</vt:lpstr>
      <vt:lpstr>'2013 Consult Exp'!Print_Area</vt:lpstr>
      <vt:lpstr>'2014 Consult Exp'!Print_Area</vt:lpstr>
      <vt:lpstr>'2016 Consulting report '!Print_Area</vt:lpstr>
      <vt:lpstr>'2012 Consult Exp'!Print_Titles</vt:lpstr>
      <vt:lpstr>'2013 Consult Exp'!Print_Titles</vt:lpstr>
      <vt:lpstr>'2016 Consulting report '!Print_Titles</vt:lpstr>
    </vt:vector>
  </TitlesOfParts>
  <Company>City of Toronto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Uriel Melliphant</dc:creator>
  <cp:lastModifiedBy>Chris Selig</cp:lastModifiedBy>
  <cp:lastPrinted>2014-06-09T19:32:31Z</cp:lastPrinted>
  <dcterms:created xsi:type="dcterms:W3CDTF">2002-11-19T16:54:29Z</dcterms:created>
  <dcterms:modified xsi:type="dcterms:W3CDTF">2017-11-07T03:40:08Z</dcterms:modified>
</cp:coreProperties>
</file>