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7476" windowHeight="2976" tabRatio="870"/>
  </bookViews>
  <sheets>
    <sheet name="512_512_5folds" sheetId="11" r:id="rId1"/>
    <sheet name="height" sheetId="12" r:id="rId2"/>
    <sheet name="deflection" sheetId="13" r:id="rId3"/>
    <sheet name="friction" sheetId="14" r:id="rId4"/>
    <sheet name="hei_def_fri" sheetId="15" r:id="rId5"/>
    <sheet name="test_result" sheetId="16" r:id="rId6"/>
  </sheets>
  <calcPr calcId="152511"/>
</workbook>
</file>

<file path=xl/calcChain.xml><?xml version="1.0" encoding="utf-8"?>
<calcChain xmlns="http://schemas.openxmlformats.org/spreadsheetml/2006/main">
  <c r="O7" i="15" l="1"/>
  <c r="O6" i="15"/>
  <c r="O5" i="15"/>
  <c r="O4" i="15"/>
  <c r="J8" i="15"/>
  <c r="J7" i="15"/>
  <c r="J6" i="15"/>
  <c r="J5" i="15"/>
  <c r="J4" i="15"/>
  <c r="E7" i="15"/>
  <c r="E6" i="15"/>
  <c r="E5" i="15"/>
  <c r="E4" i="15"/>
  <c r="O7" i="14" l="1"/>
  <c r="O6" i="14"/>
  <c r="O5" i="14"/>
  <c r="O4" i="14"/>
  <c r="J8" i="14"/>
  <c r="J7" i="14"/>
  <c r="J6" i="14"/>
  <c r="J5" i="14"/>
  <c r="J4" i="14"/>
  <c r="E5" i="14"/>
  <c r="E6" i="14"/>
  <c r="E7" i="14"/>
  <c r="E4" i="14"/>
  <c r="O7" i="13"/>
  <c r="O6" i="13"/>
  <c r="O5" i="13"/>
  <c r="O4" i="13"/>
  <c r="J8" i="13" l="1"/>
  <c r="J7" i="13"/>
  <c r="J6" i="13"/>
  <c r="J5" i="13"/>
  <c r="J4" i="13"/>
  <c r="E5" i="13"/>
  <c r="E6" i="13"/>
  <c r="E7" i="13"/>
  <c r="E4" i="13"/>
  <c r="O7" i="12"/>
  <c r="O6" i="12"/>
  <c r="O5" i="12"/>
  <c r="O4" i="12"/>
  <c r="J8" i="12"/>
  <c r="J7" i="12"/>
  <c r="J6" i="12"/>
  <c r="J5" i="12"/>
  <c r="J4" i="12"/>
  <c r="E5" i="12"/>
  <c r="E6" i="12"/>
  <c r="E7" i="12"/>
  <c r="E4" i="12"/>
  <c r="V48" i="11" l="1"/>
  <c r="V49" i="11"/>
  <c r="V50" i="11"/>
  <c r="U48" i="11"/>
  <c r="U49" i="11"/>
  <c r="U50" i="11"/>
  <c r="O48" i="11"/>
  <c r="O49" i="11"/>
  <c r="O50" i="11"/>
  <c r="N48" i="11"/>
  <c r="N49" i="11"/>
  <c r="N50" i="11"/>
  <c r="V47" i="11"/>
  <c r="U47" i="11"/>
  <c r="O47" i="11"/>
  <c r="N47" i="11"/>
  <c r="V36" i="11" l="1"/>
  <c r="V37" i="11"/>
  <c r="V38" i="11"/>
  <c r="V39" i="11"/>
  <c r="V40" i="11"/>
  <c r="V41" i="11"/>
  <c r="V42" i="11"/>
  <c r="V43" i="11"/>
  <c r="V44" i="11"/>
  <c r="V45" i="11"/>
  <c r="V46" i="11"/>
  <c r="U36" i="11"/>
  <c r="U37" i="11"/>
  <c r="U38" i="11"/>
  <c r="U39" i="11"/>
  <c r="U40" i="11"/>
  <c r="U41" i="11"/>
  <c r="U42" i="11"/>
  <c r="U43" i="11"/>
  <c r="U44" i="11"/>
  <c r="U45" i="11"/>
  <c r="U46" i="11"/>
  <c r="O36" i="11"/>
  <c r="O37" i="11"/>
  <c r="O38" i="11"/>
  <c r="O39" i="11"/>
  <c r="O40" i="11"/>
  <c r="O41" i="11"/>
  <c r="O42" i="11"/>
  <c r="O43" i="11"/>
  <c r="O44" i="11"/>
  <c r="O45" i="11"/>
  <c r="O46" i="11"/>
  <c r="N36" i="11"/>
  <c r="N37" i="11"/>
  <c r="N38" i="11"/>
  <c r="N39" i="11"/>
  <c r="N40" i="11"/>
  <c r="N41" i="11"/>
  <c r="N42" i="11"/>
  <c r="N43" i="11"/>
  <c r="N44" i="11"/>
  <c r="N45" i="11"/>
  <c r="N46" i="11"/>
  <c r="V31" i="11" l="1"/>
  <c r="V32" i="11"/>
  <c r="V33" i="11"/>
  <c r="V34" i="11"/>
  <c r="V35" i="11"/>
  <c r="U31" i="11"/>
  <c r="U32" i="11"/>
  <c r="U33" i="11"/>
  <c r="U34" i="11"/>
  <c r="U35" i="11"/>
  <c r="O31" i="11"/>
  <c r="O32" i="11"/>
  <c r="O33" i="11"/>
  <c r="O34" i="11"/>
  <c r="O35" i="11"/>
  <c r="N31" i="11"/>
  <c r="N32" i="11"/>
  <c r="N33" i="11"/>
  <c r="N34" i="11"/>
  <c r="N35" i="11"/>
  <c r="V18" i="11" l="1"/>
  <c r="U18" i="11"/>
  <c r="O18" i="11"/>
  <c r="N18" i="11"/>
  <c r="V13" i="11"/>
  <c r="V14" i="11"/>
  <c r="V15" i="11"/>
  <c r="V16" i="11"/>
  <c r="V17" i="11"/>
  <c r="V19" i="11"/>
  <c r="V20" i="11"/>
  <c r="V21" i="11"/>
  <c r="V22" i="11"/>
  <c r="V23" i="11"/>
  <c r="V24" i="11"/>
  <c r="V25" i="11"/>
  <c r="V26" i="11"/>
  <c r="V27" i="11"/>
  <c r="V28" i="11"/>
  <c r="V29" i="11"/>
  <c r="V30" i="11"/>
  <c r="U13" i="11"/>
  <c r="U14" i="11"/>
  <c r="U15" i="11"/>
  <c r="U16" i="11"/>
  <c r="U17" i="11"/>
  <c r="U19" i="11"/>
  <c r="U20" i="11"/>
  <c r="U21" i="11"/>
  <c r="U22" i="11"/>
  <c r="U23" i="11"/>
  <c r="U24" i="11"/>
  <c r="U25" i="11"/>
  <c r="U26" i="11"/>
  <c r="U27" i="11"/>
  <c r="U28" i="11"/>
  <c r="U29" i="11"/>
  <c r="U30" i="11"/>
  <c r="O13" i="11"/>
  <c r="O14" i="11"/>
  <c r="O15" i="11"/>
  <c r="O16" i="11"/>
  <c r="O17" i="11"/>
  <c r="O19" i="11"/>
  <c r="O20" i="11"/>
  <c r="O21" i="11"/>
  <c r="O22" i="11"/>
  <c r="O23" i="11"/>
  <c r="O24" i="11"/>
  <c r="O25" i="11"/>
  <c r="O26" i="11"/>
  <c r="O27" i="11"/>
  <c r="O28" i="11"/>
  <c r="O29" i="11"/>
  <c r="O30" i="11"/>
  <c r="N13" i="11"/>
  <c r="N14" i="11"/>
  <c r="N15" i="11"/>
  <c r="N16" i="11"/>
  <c r="N17" i="11"/>
  <c r="N19" i="11"/>
  <c r="N20" i="11"/>
  <c r="N21" i="11"/>
  <c r="N22" i="11"/>
  <c r="N23" i="11"/>
  <c r="N24" i="11"/>
  <c r="N25" i="11"/>
  <c r="N26" i="11"/>
  <c r="N27" i="11"/>
  <c r="N28" i="11"/>
  <c r="N29" i="11"/>
  <c r="N30" i="11"/>
  <c r="V6" i="11" l="1"/>
  <c r="U6" i="11"/>
  <c r="O6" i="11"/>
  <c r="N6" i="11"/>
  <c r="V3" i="11"/>
  <c r="V4" i="11"/>
  <c r="V5" i="11"/>
  <c r="V7" i="11"/>
  <c r="V8" i="11"/>
  <c r="V9" i="11"/>
  <c r="V10" i="11"/>
  <c r="V11" i="11"/>
  <c r="V12" i="11"/>
  <c r="U3" i="11"/>
  <c r="U4" i="11"/>
  <c r="U5" i="11"/>
  <c r="U7" i="11"/>
  <c r="U8" i="11"/>
  <c r="U9" i="11"/>
  <c r="U10" i="11"/>
  <c r="U11" i="11"/>
  <c r="U12" i="11"/>
  <c r="O3" i="11"/>
  <c r="O4" i="11"/>
  <c r="O5" i="11"/>
  <c r="O7" i="11"/>
  <c r="O8" i="11"/>
  <c r="O9" i="11"/>
  <c r="O10" i="11"/>
  <c r="O11" i="11"/>
  <c r="O12" i="11"/>
  <c r="N3" i="11"/>
  <c r="N4" i="11"/>
  <c r="N5" i="11"/>
  <c r="N7" i="11"/>
  <c r="N8" i="11"/>
  <c r="N9" i="11"/>
  <c r="N10" i="11"/>
  <c r="N11" i="11"/>
  <c r="N12" i="11"/>
  <c r="O2" i="11" l="1"/>
  <c r="V2" i="11"/>
  <c r="U2" i="11"/>
  <c r="N2" i="11"/>
</calcChain>
</file>

<file path=xl/comments1.xml><?xml version="1.0" encoding="utf-8"?>
<comments xmlns="http://schemas.openxmlformats.org/spreadsheetml/2006/main">
  <authors>
    <author>Yazar</author>
  </authors>
  <commentList>
    <comment ref="F1" authorId="0" shapeId="0">
      <text>
        <r>
          <rPr>
            <b/>
            <sz val="9"/>
            <color indexed="81"/>
            <rFont val="Tahoma"/>
            <family val="2"/>
            <charset val="162"/>
          </rPr>
          <t>Yazar:</t>
        </r>
        <r>
          <rPr>
            <sz val="9"/>
            <color indexed="81"/>
            <rFont val="Tahoma"/>
            <charset val="1"/>
          </rPr>
          <t xml:space="preserve">
initial learning rate</t>
        </r>
      </text>
    </comment>
  </commentList>
</comments>
</file>

<file path=xl/comments2.xml><?xml version="1.0" encoding="utf-8"?>
<comments xmlns="http://schemas.openxmlformats.org/spreadsheetml/2006/main">
  <authors>
    <author>Yazar</author>
  </authors>
  <commentList>
    <comment ref="G1" authorId="0" shapeId="0">
      <text>
        <r>
          <rPr>
            <b/>
            <sz val="9"/>
            <color indexed="81"/>
            <rFont val="Tahoma"/>
            <charset val="1"/>
          </rPr>
          <t>Yazar:</t>
        </r>
        <r>
          <rPr>
            <sz val="9"/>
            <color indexed="81"/>
            <rFont val="Tahoma"/>
            <charset val="1"/>
          </rPr>
          <t xml:space="preserve">
same as recognition rate in Texture 2015 paper
</t>
        </r>
      </text>
    </comment>
  </commentList>
</comments>
</file>

<file path=xl/sharedStrings.xml><?xml version="1.0" encoding="utf-8"?>
<sst xmlns="http://schemas.openxmlformats.org/spreadsheetml/2006/main" count="491" uniqueCount="93">
  <si>
    <t>num_top_filter</t>
  </si>
  <si>
    <t>steps_per_epoch</t>
  </si>
  <si>
    <t>loss</t>
  </si>
  <si>
    <t>fill_mode</t>
  </si>
  <si>
    <t>dice_loss</t>
  </si>
  <si>
    <t>batch_size</t>
  </si>
  <si>
    <t>true</t>
  </si>
  <si>
    <t>wrap</t>
  </si>
  <si>
    <t>model</t>
  </si>
  <si>
    <t>LR</t>
  </si>
  <si>
    <t>#levels</t>
  </si>
  <si>
    <t>Xception</t>
  </si>
  <si>
    <t>VGG16</t>
  </si>
  <si>
    <t>U-net</t>
  </si>
  <si>
    <t>binary_crossentropy</t>
  </si>
  <si>
    <t>tversky</t>
  </si>
  <si>
    <t>focal_tversky</t>
  </si>
  <si>
    <t>log cosh dice</t>
  </si>
  <si>
    <t>file_number</t>
  </si>
  <si>
    <t>input_image</t>
  </si>
  <si>
    <t>height</t>
  </si>
  <si>
    <t>20*train_steps</t>
  </si>
  <si>
    <t>mean_val_dice</t>
  </si>
  <si>
    <t>std_val_dice</t>
  </si>
  <si>
    <t>horizontal_flip</t>
  </si>
  <si>
    <t>vertical_flip</t>
  </si>
  <si>
    <t>rotation_range</t>
  </si>
  <si>
    <t>val_acc1</t>
  </si>
  <si>
    <t>val_dice1</t>
  </si>
  <si>
    <t>val_dice2</t>
  </si>
  <si>
    <t>val_dice3</t>
  </si>
  <si>
    <t>val_dice4</t>
  </si>
  <si>
    <t>val_dice5</t>
  </si>
  <si>
    <t>mean_val_acc</t>
  </si>
  <si>
    <t>std_val_acc</t>
  </si>
  <si>
    <t>val_acc2</t>
  </si>
  <si>
    <t>val_acc3</t>
  </si>
  <si>
    <t>val_acc4</t>
  </si>
  <si>
    <t>val_acc5</t>
  </si>
  <si>
    <t>Dice coefficient represent dice coefficient of cell region</t>
  </si>
  <si>
    <t>Accuracy represent general accuracy.</t>
  </si>
  <si>
    <t>AFM images have 512x512 resolution.</t>
  </si>
  <si>
    <t>10*train_steps</t>
  </si>
  <si>
    <t>deflection</t>
  </si>
  <si>
    <t>friction</t>
  </si>
  <si>
    <t>hei_def_fri</t>
  </si>
  <si>
    <t>VGG19</t>
  </si>
  <si>
    <t>Number of levels</t>
  </si>
  <si>
    <t>Two-level</t>
  </si>
  <si>
    <t>Three-level</t>
  </si>
  <si>
    <t>Four-level</t>
  </si>
  <si>
    <t>Five-level</t>
  </si>
  <si>
    <t>DSC_mean</t>
  </si>
  <si>
    <t>DSC_std</t>
  </si>
  <si>
    <t>input is 512x512 afm height image</t>
  </si>
  <si>
    <t>Loss function</t>
  </si>
  <si>
    <t>Tversky</t>
  </si>
  <si>
    <t>Dice</t>
  </si>
  <si>
    <t>BCE</t>
  </si>
  <si>
    <t>Depth investigation</t>
  </si>
  <si>
    <t>Loss investigation</t>
  </si>
  <si>
    <t>Transfer learning</t>
  </si>
  <si>
    <t>Backbone</t>
  </si>
  <si>
    <t>Uxception</t>
  </si>
  <si>
    <t>Unet5L</t>
  </si>
  <si>
    <t>Computational complexity</t>
  </si>
  <si>
    <t>#parameters</t>
  </si>
  <si>
    <t>DSC_sem</t>
  </si>
  <si>
    <t>input is 512x512 afm deflection image</t>
  </si>
  <si>
    <t>input is 512x512 afm friction image</t>
  </si>
  <si>
    <t>Unet3L</t>
  </si>
  <si>
    <t>input is 512x512 afm height-deflection-friction 3channel image</t>
  </si>
  <si>
    <t>Unet4L</t>
  </si>
  <si>
    <t>F-tversky</t>
  </si>
  <si>
    <t>LC Dice</t>
  </si>
  <si>
    <t>dsc_cell</t>
  </si>
  <si>
    <t>iou_cell</t>
  </si>
  <si>
    <t>accuracy</t>
  </si>
  <si>
    <t>mConf =</t>
  </si>
  <si>
    <t xml:space="preserve">    0.9956    0.0044</t>
  </si>
  <si>
    <t xml:space="preserve">    0.0381    0.9619</t>
  </si>
  <si>
    <t>U-VGG19</t>
  </si>
  <si>
    <t>U-VGG16</t>
  </si>
  <si>
    <t>U-Xception</t>
  </si>
  <si>
    <t>Depth investigation data</t>
  </si>
  <si>
    <t>val1</t>
  </si>
  <si>
    <t>val2</t>
  </si>
  <si>
    <t>val3</t>
  </si>
  <si>
    <t>val4</t>
  </si>
  <si>
    <t>val5</t>
  </si>
  <si>
    <t>Loss investigation data</t>
  </si>
  <si>
    <t>Transfer learning data</t>
  </si>
  <si>
    <t>file_version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</si>
</sst>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9"/>
      <color indexed="81"/>
      <name val="Tahoma"/>
      <charset val="1"/>
    </font>
    <font>
      <b/>
      <sz val="9"/>
      <color indexed="81"/>
      <name val="Tahoma"/>
      <family val="2"/>
      <charset val="162"/>
    </font>
    <font>
      <b/>
      <sz val="9"/>
      <color indexed="81"/>
      <name val="Tahoma"/>
      <charset val="1"/>
    </font>
    <font>
      <sz val="11"/>
      <color rgb="FF92D05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5" fillId="0" borderId="0" xfId="0" applyFont="1"/>
    <xf numFmtId="0" fontId="0" fillId="0" borderId="0" xfId="0" applyFill="1"/>
    <xf numFmtId="11" fontId="0" fillId="0" borderId="0" xfId="0" applyNumberFormat="1"/>
    <xf numFmtId="0" fontId="4" fillId="0" borderId="0" xfId="0" applyFont="1"/>
    <xf numFmtId="0" fontId="3" fillId="0" borderId="0" xfId="0" applyFont="1"/>
    <xf numFmtId="0" fontId="2" fillId="0" borderId="0" xfId="0" applyFont="1"/>
    <xf numFmtId="0" fontId="1" fillId="0" borderId="0" xfId="0" applyFont="1"/>
    <xf numFmtId="0" fontId="5" fillId="2" borderId="0" xfId="0" applyFont="1" applyFill="1"/>
    <xf numFmtId="0" fontId="0" fillId="0" borderId="1" xfId="0" applyBorder="1"/>
    <xf numFmtId="0" fontId="0" fillId="0" borderId="2" xfId="0" applyBorder="1"/>
    <xf numFmtId="0" fontId="0" fillId="0" borderId="4" xfId="0" applyBorder="1"/>
    <xf numFmtId="164" fontId="0" fillId="0" borderId="0" xfId="0" applyNumberFormat="1" applyBorder="1"/>
    <xf numFmtId="0" fontId="0" fillId="0" borderId="5" xfId="0" applyBorder="1"/>
    <xf numFmtId="0" fontId="0" fillId="0" borderId="6" xfId="0" applyBorder="1"/>
    <xf numFmtId="164" fontId="0" fillId="0" borderId="7" xfId="0" applyNumberFormat="1" applyBorder="1"/>
    <xf numFmtId="0" fontId="0" fillId="0" borderId="8" xfId="0" applyBorder="1"/>
    <xf numFmtId="164" fontId="0" fillId="0" borderId="5" xfId="0" applyNumberFormat="1" applyBorder="1"/>
    <xf numFmtId="164" fontId="0" fillId="0" borderId="8" xfId="0" applyNumberFormat="1" applyBorder="1"/>
    <xf numFmtId="164" fontId="5" fillId="0" borderId="0" xfId="0" applyNumberFormat="1" applyFont="1" applyBorder="1"/>
    <xf numFmtId="0" fontId="0" fillId="0" borderId="0" xfId="0" applyBorder="1"/>
    <xf numFmtId="0" fontId="0" fillId="0" borderId="3" xfId="0" applyFill="1" applyBorder="1"/>
    <xf numFmtId="164" fontId="5" fillId="0" borderId="7" xfId="0" applyNumberFormat="1" applyFont="1" applyBorder="1"/>
    <xf numFmtId="0" fontId="0" fillId="0" borderId="7" xfId="0" applyBorder="1"/>
    <xf numFmtId="0" fontId="9" fillId="0" borderId="0" xfId="0" applyFont="1"/>
    <xf numFmtId="0" fontId="9" fillId="0" borderId="0" xfId="0" applyFont="1" applyFill="1"/>
    <xf numFmtId="0" fontId="10" fillId="0" borderId="0" xfId="0" applyFont="1"/>
    <xf numFmtId="0" fontId="10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height!$B$4</c:f>
              <c:strCache>
                <c:ptCount val="1"/>
                <c:pt idx="0">
                  <c:v>Two-level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height!$E$4</c:f>
                <c:numCache>
                  <c:formatCode>General</c:formatCode>
                  <c:ptCount val="1"/>
                  <c:pt idx="0">
                    <c:v>5.7967749654441484E-3</c:v>
                  </c:pt>
                </c:numCache>
              </c:numRef>
            </c:plus>
            <c:minus>
              <c:numRef>
                <c:f>height!$E$4</c:f>
                <c:numCache>
                  <c:formatCode>General</c:formatCode>
                  <c:ptCount val="1"/>
                  <c:pt idx="0">
                    <c:v>5.7967749654441484E-3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height!$C$3</c:f>
              <c:strCache>
                <c:ptCount val="1"/>
                <c:pt idx="0">
                  <c:v>DSC_mean</c:v>
                </c:pt>
              </c:strCache>
            </c:strRef>
          </c:cat>
          <c:val>
            <c:numRef>
              <c:f>height!$C$4</c:f>
              <c:numCache>
                <c:formatCode>0.0000</c:formatCode>
                <c:ptCount val="1"/>
                <c:pt idx="0">
                  <c:v>0.97684000000000015</c:v>
                </c:pt>
              </c:numCache>
            </c:numRef>
          </c:val>
        </c:ser>
        <c:ser>
          <c:idx val="1"/>
          <c:order val="1"/>
          <c:tx>
            <c:strRef>
              <c:f>height!$B$5</c:f>
              <c:strCache>
                <c:ptCount val="1"/>
                <c:pt idx="0">
                  <c:v>Three-level</c:v>
                </c:pt>
              </c:strCache>
            </c:strRef>
          </c:tx>
          <c:spPr>
            <a:pattFill prst="pct10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height!$E$5</c:f>
                <c:numCache>
                  <c:formatCode>General</c:formatCode>
                  <c:ptCount val="1"/>
                  <c:pt idx="0">
                    <c:v>1.1216059914247879E-3</c:v>
                  </c:pt>
                </c:numCache>
              </c:numRef>
            </c:plus>
            <c:minus>
              <c:numRef>
                <c:f>height!$E$5</c:f>
                <c:numCache>
                  <c:formatCode>General</c:formatCode>
                  <c:ptCount val="1"/>
                  <c:pt idx="0">
                    <c:v>1.1216059914247879E-3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height!$C$3</c:f>
              <c:strCache>
                <c:ptCount val="1"/>
                <c:pt idx="0">
                  <c:v>DSC_mean</c:v>
                </c:pt>
              </c:strCache>
            </c:strRef>
          </c:cat>
          <c:val>
            <c:numRef>
              <c:f>height!$C$5</c:f>
              <c:numCache>
                <c:formatCode>0.0000</c:formatCode>
                <c:ptCount val="1"/>
                <c:pt idx="0">
                  <c:v>0.98980000000000001</c:v>
                </c:pt>
              </c:numCache>
            </c:numRef>
          </c:val>
        </c:ser>
        <c:ser>
          <c:idx val="2"/>
          <c:order val="2"/>
          <c:tx>
            <c:strRef>
              <c:f>height!$B$6</c:f>
              <c:strCache>
                <c:ptCount val="1"/>
                <c:pt idx="0">
                  <c:v>Four-level</c:v>
                </c:pt>
              </c:strCache>
            </c:strRef>
          </c:tx>
          <c:spPr>
            <a:pattFill prst="dkUp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>
                  <a:alpha val="89000"/>
                </a:schemeClr>
              </a:solidFill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height!$E$6</c:f>
                <c:numCache>
                  <c:formatCode>General</c:formatCode>
                  <c:ptCount val="1"/>
                  <c:pt idx="0">
                    <c:v>9.3509357820488015E-4</c:v>
                  </c:pt>
                </c:numCache>
              </c:numRef>
            </c:plus>
            <c:minus>
              <c:numRef>
                <c:f>height!$E$6</c:f>
                <c:numCache>
                  <c:formatCode>General</c:formatCode>
                  <c:ptCount val="1"/>
                  <c:pt idx="0">
                    <c:v>9.3509357820488015E-4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height!$C$3</c:f>
              <c:strCache>
                <c:ptCount val="1"/>
                <c:pt idx="0">
                  <c:v>DSC_mean</c:v>
                </c:pt>
              </c:strCache>
            </c:strRef>
          </c:cat>
          <c:val>
            <c:numRef>
              <c:f>height!$C$6</c:f>
              <c:numCache>
                <c:formatCode>0.0000</c:formatCode>
                <c:ptCount val="1"/>
                <c:pt idx="0">
                  <c:v>0.99027999999999994</c:v>
                </c:pt>
              </c:numCache>
            </c:numRef>
          </c:val>
        </c:ser>
        <c:ser>
          <c:idx val="3"/>
          <c:order val="3"/>
          <c:tx>
            <c:strRef>
              <c:f>height!$B$7</c:f>
              <c:strCache>
                <c:ptCount val="1"/>
                <c:pt idx="0">
                  <c:v>Five-level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height!$E$7</c:f>
                <c:numCache>
                  <c:formatCode>General</c:formatCode>
                  <c:ptCount val="1"/>
                  <c:pt idx="0">
                    <c:v>5.0833060108555056E-4</c:v>
                  </c:pt>
                </c:numCache>
              </c:numRef>
            </c:plus>
            <c:minus>
              <c:numRef>
                <c:f>height!$E$7</c:f>
                <c:numCache>
                  <c:formatCode>General</c:formatCode>
                  <c:ptCount val="1"/>
                  <c:pt idx="0">
                    <c:v>5.0833060108555056E-4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height!$C$3</c:f>
              <c:strCache>
                <c:ptCount val="1"/>
                <c:pt idx="0">
                  <c:v>DSC_mean</c:v>
                </c:pt>
              </c:strCache>
            </c:strRef>
          </c:cat>
          <c:val>
            <c:numRef>
              <c:f>height!$C$7</c:f>
              <c:numCache>
                <c:formatCode>0.0000</c:formatCode>
                <c:ptCount val="1"/>
                <c:pt idx="0">
                  <c:v>0.99121999999999999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823464832"/>
        <c:axId val="-823472992"/>
      </c:barChart>
      <c:catAx>
        <c:axId val="-82346483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-823472992"/>
        <c:crosses val="autoZero"/>
        <c:auto val="1"/>
        <c:lblAlgn val="ctr"/>
        <c:lblOffset val="100"/>
        <c:noMultiLvlLbl val="0"/>
      </c:catAx>
      <c:valAx>
        <c:axId val="-823472992"/>
        <c:scaling>
          <c:orientation val="minMax"/>
          <c:min val="0.9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-823464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friction!$L$4</c:f>
              <c:strCache>
                <c:ptCount val="1"/>
                <c:pt idx="0">
                  <c:v>Unet5L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friction!$O$4</c:f>
                <c:numCache>
                  <c:formatCode>General</c:formatCode>
                  <c:ptCount val="1"/>
                  <c:pt idx="0">
                    <c:v>2.8814204830256897E-2</c:v>
                  </c:pt>
                </c:numCache>
              </c:numRef>
            </c:plus>
            <c:minus>
              <c:numRef>
                <c:f>friction!$O$4</c:f>
                <c:numCache>
                  <c:formatCode>General</c:formatCode>
                  <c:ptCount val="1"/>
                  <c:pt idx="0">
                    <c:v>2.8814204830256897E-2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friction!$M$3</c:f>
              <c:strCache>
                <c:ptCount val="1"/>
                <c:pt idx="0">
                  <c:v>DSC_mean</c:v>
                </c:pt>
              </c:strCache>
            </c:strRef>
          </c:cat>
          <c:val>
            <c:numRef>
              <c:f>friction!$M$4</c:f>
              <c:numCache>
                <c:formatCode>General</c:formatCode>
                <c:ptCount val="1"/>
                <c:pt idx="0">
                  <c:v>0.83217999999999992</c:v>
                </c:pt>
              </c:numCache>
            </c:numRef>
          </c:val>
        </c:ser>
        <c:ser>
          <c:idx val="1"/>
          <c:order val="1"/>
          <c:tx>
            <c:strRef>
              <c:f>friction!$L$5</c:f>
              <c:strCache>
                <c:ptCount val="1"/>
                <c:pt idx="0">
                  <c:v>U-Xception</c:v>
                </c:pt>
              </c:strCache>
            </c:strRef>
          </c:tx>
          <c:spPr>
            <a:pattFill prst="pct10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friction!$O$5</c:f>
                <c:numCache>
                  <c:formatCode>General</c:formatCode>
                  <c:ptCount val="1"/>
                  <c:pt idx="0">
                    <c:v>2.8749608692989225E-3</c:v>
                  </c:pt>
                </c:numCache>
              </c:numRef>
            </c:plus>
            <c:minus>
              <c:numRef>
                <c:f>friction!$O$5</c:f>
                <c:numCache>
                  <c:formatCode>General</c:formatCode>
                  <c:ptCount val="1"/>
                  <c:pt idx="0">
                    <c:v>2.8749608692989225E-3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friction!$M$3</c:f>
              <c:strCache>
                <c:ptCount val="1"/>
                <c:pt idx="0">
                  <c:v>DSC_mean</c:v>
                </c:pt>
              </c:strCache>
            </c:strRef>
          </c:cat>
          <c:val>
            <c:numRef>
              <c:f>friction!$M$5</c:f>
              <c:numCache>
                <c:formatCode>General</c:formatCode>
                <c:ptCount val="1"/>
                <c:pt idx="0">
                  <c:v>0.97398000000000007</c:v>
                </c:pt>
              </c:numCache>
            </c:numRef>
          </c:val>
        </c:ser>
        <c:ser>
          <c:idx val="2"/>
          <c:order val="2"/>
          <c:tx>
            <c:strRef>
              <c:f>friction!$L$6</c:f>
              <c:strCache>
                <c:ptCount val="1"/>
                <c:pt idx="0">
                  <c:v>U-VGG19</c:v>
                </c:pt>
              </c:strCache>
            </c:strRef>
          </c:tx>
          <c:spPr>
            <a:pattFill prst="dkUp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friction!$O$6</c:f>
                <c:numCache>
                  <c:formatCode>General</c:formatCode>
                  <c:ptCount val="1"/>
                  <c:pt idx="0">
                    <c:v>2.1150413707537682E-3</c:v>
                  </c:pt>
                </c:numCache>
              </c:numRef>
            </c:plus>
            <c:minus>
              <c:numRef>
                <c:f>friction!$O$6</c:f>
                <c:numCache>
                  <c:formatCode>General</c:formatCode>
                  <c:ptCount val="1"/>
                  <c:pt idx="0">
                    <c:v>2.1150413707537682E-3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friction!$M$3</c:f>
              <c:strCache>
                <c:ptCount val="1"/>
                <c:pt idx="0">
                  <c:v>DSC_mean</c:v>
                </c:pt>
              </c:strCache>
            </c:strRef>
          </c:cat>
          <c:val>
            <c:numRef>
              <c:f>friction!$M$6</c:f>
              <c:numCache>
                <c:formatCode>General</c:formatCode>
                <c:ptCount val="1"/>
                <c:pt idx="0">
                  <c:v>0.97658</c:v>
                </c:pt>
              </c:numCache>
            </c:numRef>
          </c:val>
        </c:ser>
        <c:ser>
          <c:idx val="3"/>
          <c:order val="3"/>
          <c:tx>
            <c:strRef>
              <c:f>friction!$L$7</c:f>
              <c:strCache>
                <c:ptCount val="1"/>
                <c:pt idx="0">
                  <c:v>U-VGG16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friction!$O$7</c:f>
                <c:numCache>
                  <c:formatCode>General</c:formatCode>
                  <c:ptCount val="1"/>
                  <c:pt idx="0">
                    <c:v>1.097542709875107E-3</c:v>
                  </c:pt>
                </c:numCache>
              </c:numRef>
            </c:plus>
            <c:minus>
              <c:numRef>
                <c:f>friction!$O$7</c:f>
                <c:numCache>
                  <c:formatCode>General</c:formatCode>
                  <c:ptCount val="1"/>
                  <c:pt idx="0">
                    <c:v>1.097542709875107E-3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friction!$M$3</c:f>
              <c:strCache>
                <c:ptCount val="1"/>
                <c:pt idx="0">
                  <c:v>DSC_mean</c:v>
                </c:pt>
              </c:strCache>
            </c:strRef>
          </c:cat>
          <c:val>
            <c:numRef>
              <c:f>friction!$M$7</c:f>
              <c:numCache>
                <c:formatCode>General</c:formatCode>
                <c:ptCount val="1"/>
                <c:pt idx="0">
                  <c:v>0.97746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745371168"/>
        <c:axId val="-745365728"/>
      </c:barChart>
      <c:catAx>
        <c:axId val="-74537116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-745365728"/>
        <c:crosses val="autoZero"/>
        <c:auto val="1"/>
        <c:lblAlgn val="ctr"/>
        <c:lblOffset val="100"/>
        <c:noMultiLvlLbl val="0"/>
      </c:catAx>
      <c:valAx>
        <c:axId val="-74536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-745371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hei_def_fri!$B$4</c:f>
              <c:strCache>
                <c:ptCount val="1"/>
                <c:pt idx="0">
                  <c:v>Two-level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hei_def_fri!$E$4</c:f>
                <c:numCache>
                  <c:formatCode>General</c:formatCode>
                  <c:ptCount val="1"/>
                  <c:pt idx="0">
                    <c:v>7.2296196303816822E-3</c:v>
                  </c:pt>
                </c:numCache>
              </c:numRef>
            </c:plus>
            <c:minus>
              <c:numRef>
                <c:f>hei_def_fri!$E$4</c:f>
                <c:numCache>
                  <c:formatCode>General</c:formatCode>
                  <c:ptCount val="1"/>
                  <c:pt idx="0">
                    <c:v>7.2296196303816822E-3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hei_def_fri!$C$3</c:f>
              <c:strCache>
                <c:ptCount val="1"/>
                <c:pt idx="0">
                  <c:v>DSC_mean</c:v>
                </c:pt>
              </c:strCache>
            </c:strRef>
          </c:cat>
          <c:val>
            <c:numRef>
              <c:f>hei_def_fri!$C$4</c:f>
              <c:numCache>
                <c:formatCode>General</c:formatCode>
                <c:ptCount val="1"/>
                <c:pt idx="0">
                  <c:v>0.96858</c:v>
                </c:pt>
              </c:numCache>
            </c:numRef>
          </c:val>
        </c:ser>
        <c:ser>
          <c:idx val="1"/>
          <c:order val="1"/>
          <c:tx>
            <c:strRef>
              <c:f>hei_def_fri!$B$5</c:f>
              <c:strCache>
                <c:ptCount val="1"/>
                <c:pt idx="0">
                  <c:v>Three-level</c:v>
                </c:pt>
              </c:strCache>
            </c:strRef>
          </c:tx>
          <c:spPr>
            <a:pattFill prst="pct10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hei_def_fri!$E$5</c:f>
                <c:numCache>
                  <c:formatCode>General</c:formatCode>
                  <c:ptCount val="1"/>
                  <c:pt idx="0">
                    <c:v>1.7223240113288828E-3</c:v>
                  </c:pt>
                </c:numCache>
              </c:numRef>
            </c:plus>
            <c:minus>
              <c:numRef>
                <c:f>hei_def_fri!$E$5</c:f>
                <c:numCache>
                  <c:formatCode>General</c:formatCode>
                  <c:ptCount val="1"/>
                  <c:pt idx="0">
                    <c:v>1.7223240113288828E-3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hei_def_fri!$C$3</c:f>
              <c:strCache>
                <c:ptCount val="1"/>
                <c:pt idx="0">
                  <c:v>DSC_mean</c:v>
                </c:pt>
              </c:strCache>
            </c:strRef>
          </c:cat>
          <c:val>
            <c:numRef>
              <c:f>hei_def_fri!$C$5</c:f>
              <c:numCache>
                <c:formatCode>General</c:formatCode>
                <c:ptCount val="1"/>
                <c:pt idx="0">
                  <c:v>0.98148000000000002</c:v>
                </c:pt>
              </c:numCache>
            </c:numRef>
          </c:val>
        </c:ser>
        <c:ser>
          <c:idx val="2"/>
          <c:order val="2"/>
          <c:tx>
            <c:strRef>
              <c:f>hei_def_fri!$B$6</c:f>
              <c:strCache>
                <c:ptCount val="1"/>
                <c:pt idx="0">
                  <c:v>Four-level</c:v>
                </c:pt>
              </c:strCache>
            </c:strRef>
          </c:tx>
          <c:spPr>
            <a:pattFill prst="dkUp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hei_def_fri!$E$6</c:f>
                <c:numCache>
                  <c:formatCode>General</c:formatCode>
                  <c:ptCount val="1"/>
                  <c:pt idx="0">
                    <c:v>1.9767144457407061E-3</c:v>
                  </c:pt>
                </c:numCache>
              </c:numRef>
            </c:plus>
            <c:minus>
              <c:numRef>
                <c:f>hei_def_fri!$E$6</c:f>
                <c:numCache>
                  <c:formatCode>General</c:formatCode>
                  <c:ptCount val="1"/>
                  <c:pt idx="0">
                    <c:v>1.9767144457407061E-3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hei_def_fri!$C$3</c:f>
              <c:strCache>
                <c:ptCount val="1"/>
                <c:pt idx="0">
                  <c:v>DSC_mean</c:v>
                </c:pt>
              </c:strCache>
            </c:strRef>
          </c:cat>
          <c:val>
            <c:numRef>
              <c:f>hei_def_fri!$C$6</c:f>
              <c:numCache>
                <c:formatCode>General</c:formatCode>
                <c:ptCount val="1"/>
                <c:pt idx="0">
                  <c:v>0.98482000000000003</c:v>
                </c:pt>
              </c:numCache>
            </c:numRef>
          </c:val>
        </c:ser>
        <c:ser>
          <c:idx val="3"/>
          <c:order val="3"/>
          <c:tx>
            <c:strRef>
              <c:f>hei_def_fri!$B$7</c:f>
              <c:strCache>
                <c:ptCount val="1"/>
                <c:pt idx="0">
                  <c:v>Five-level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hei_def_fri!$E$7</c:f>
                <c:numCache>
                  <c:formatCode>General</c:formatCode>
                  <c:ptCount val="1"/>
                  <c:pt idx="0">
                    <c:v>5.0262709835423693E-3</c:v>
                  </c:pt>
                </c:numCache>
              </c:numRef>
            </c:plus>
            <c:minus>
              <c:numRef>
                <c:f>hei_def_fri!$E$7</c:f>
                <c:numCache>
                  <c:formatCode>General</c:formatCode>
                  <c:ptCount val="1"/>
                  <c:pt idx="0">
                    <c:v>5.0262709835423693E-3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hei_def_fri!$C$3</c:f>
              <c:strCache>
                <c:ptCount val="1"/>
                <c:pt idx="0">
                  <c:v>DSC_mean</c:v>
                </c:pt>
              </c:strCache>
            </c:strRef>
          </c:cat>
          <c:val>
            <c:numRef>
              <c:f>hei_def_fri!$C$7</c:f>
              <c:numCache>
                <c:formatCode>General</c:formatCode>
                <c:ptCount val="1"/>
                <c:pt idx="0">
                  <c:v>0.97858000000000001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745373344"/>
        <c:axId val="-745361920"/>
      </c:barChart>
      <c:catAx>
        <c:axId val="-74537334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-745361920"/>
        <c:crosses val="autoZero"/>
        <c:auto val="1"/>
        <c:lblAlgn val="ctr"/>
        <c:lblOffset val="100"/>
        <c:noMultiLvlLbl val="0"/>
      </c:catAx>
      <c:valAx>
        <c:axId val="-74536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-745373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hei_def_fri!$G$4</c:f>
              <c:strCache>
                <c:ptCount val="1"/>
                <c:pt idx="0">
                  <c:v>LC Dice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hei_def_fri!$J$4</c:f>
                <c:numCache>
                  <c:formatCode>General</c:formatCode>
                  <c:ptCount val="1"/>
                  <c:pt idx="0">
                    <c:v>2.1752241263833091E-3</c:v>
                  </c:pt>
                </c:numCache>
              </c:numRef>
            </c:plus>
            <c:minus>
              <c:numRef>
                <c:f>hei_def_fri!$J$4</c:f>
                <c:numCache>
                  <c:formatCode>General</c:formatCode>
                  <c:ptCount val="1"/>
                  <c:pt idx="0">
                    <c:v>2.1752241263833091E-3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hei_def_fri!$H$3</c:f>
              <c:strCache>
                <c:ptCount val="1"/>
                <c:pt idx="0">
                  <c:v>DSC_mean</c:v>
                </c:pt>
              </c:strCache>
            </c:strRef>
          </c:cat>
          <c:val>
            <c:numRef>
              <c:f>hei_def_fri!$H$4</c:f>
              <c:numCache>
                <c:formatCode>General</c:formatCode>
                <c:ptCount val="1"/>
                <c:pt idx="0">
                  <c:v>0.97804000000000002</c:v>
                </c:pt>
              </c:numCache>
            </c:numRef>
          </c:val>
        </c:ser>
        <c:ser>
          <c:idx val="1"/>
          <c:order val="1"/>
          <c:tx>
            <c:strRef>
              <c:f>hei_def_fri!$G$5</c:f>
              <c:strCache>
                <c:ptCount val="1"/>
                <c:pt idx="0">
                  <c:v>F-tversky</c:v>
                </c:pt>
              </c:strCache>
            </c:strRef>
          </c:tx>
          <c:spPr>
            <a:pattFill prst="pct10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hei_def_fri!$J$5</c:f>
                <c:numCache>
                  <c:formatCode>General</c:formatCode>
                  <c:ptCount val="1"/>
                  <c:pt idx="0">
                    <c:v>3.4334530723456771E-3</c:v>
                  </c:pt>
                </c:numCache>
              </c:numRef>
            </c:plus>
            <c:minus>
              <c:numRef>
                <c:f>hei_def_fri!$J$5</c:f>
                <c:numCache>
                  <c:formatCode>General</c:formatCode>
                  <c:ptCount val="1"/>
                  <c:pt idx="0">
                    <c:v>3.4334530723456771E-3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hei_def_fri!$H$3</c:f>
              <c:strCache>
                <c:ptCount val="1"/>
                <c:pt idx="0">
                  <c:v>DSC_mean</c:v>
                </c:pt>
              </c:strCache>
            </c:strRef>
          </c:cat>
          <c:val>
            <c:numRef>
              <c:f>hei_def_fri!$H$5</c:f>
              <c:numCache>
                <c:formatCode>General</c:formatCode>
                <c:ptCount val="1"/>
                <c:pt idx="0">
                  <c:v>0.97824000000000011</c:v>
                </c:pt>
              </c:numCache>
            </c:numRef>
          </c:val>
        </c:ser>
        <c:ser>
          <c:idx val="2"/>
          <c:order val="2"/>
          <c:tx>
            <c:strRef>
              <c:f>hei_def_fri!$G$6</c:f>
              <c:strCache>
                <c:ptCount val="1"/>
                <c:pt idx="0">
                  <c:v>Tversky</c:v>
                </c:pt>
              </c:strCache>
            </c:strRef>
          </c:tx>
          <c:spPr>
            <a:pattFill prst="narHorz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hei_def_fri!$J$6</c:f>
                <c:numCache>
                  <c:formatCode>General</c:formatCode>
                  <c:ptCount val="1"/>
                  <c:pt idx="0">
                    <c:v>1.701058493997197E-3</c:v>
                  </c:pt>
                </c:numCache>
              </c:numRef>
            </c:plus>
            <c:minus>
              <c:numRef>
                <c:f>hei_def_fri!$J$6</c:f>
                <c:numCache>
                  <c:formatCode>General</c:formatCode>
                  <c:ptCount val="1"/>
                  <c:pt idx="0">
                    <c:v>1.701058493997197E-3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hei_def_fri!$H$3</c:f>
              <c:strCache>
                <c:ptCount val="1"/>
                <c:pt idx="0">
                  <c:v>DSC_mean</c:v>
                </c:pt>
              </c:strCache>
            </c:strRef>
          </c:cat>
          <c:val>
            <c:numRef>
              <c:f>hei_def_fri!$H$6</c:f>
              <c:numCache>
                <c:formatCode>General</c:formatCode>
                <c:ptCount val="1"/>
                <c:pt idx="0">
                  <c:v>0.98043999999999998</c:v>
                </c:pt>
              </c:numCache>
            </c:numRef>
          </c:val>
        </c:ser>
        <c:ser>
          <c:idx val="3"/>
          <c:order val="3"/>
          <c:tx>
            <c:strRef>
              <c:f>hei_def_fri!$G$7</c:f>
              <c:strCache>
                <c:ptCount val="1"/>
                <c:pt idx="0">
                  <c:v>BCE</c:v>
                </c:pt>
              </c:strCache>
            </c:strRef>
          </c:tx>
          <c:spPr>
            <a:pattFill prst="dkUp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hei_def_fri!$J$7</c:f>
                <c:numCache>
                  <c:formatCode>General</c:formatCode>
                  <c:ptCount val="1"/>
                  <c:pt idx="0">
                    <c:v>2.5799224794555344E-3</c:v>
                  </c:pt>
                </c:numCache>
              </c:numRef>
            </c:plus>
            <c:minus>
              <c:numRef>
                <c:f>hei_def_fri!$J$7</c:f>
                <c:numCache>
                  <c:formatCode>General</c:formatCode>
                  <c:ptCount val="1"/>
                  <c:pt idx="0">
                    <c:v>2.5799224794555344E-3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hei_def_fri!$H$3</c:f>
              <c:strCache>
                <c:ptCount val="1"/>
                <c:pt idx="0">
                  <c:v>DSC_mean</c:v>
                </c:pt>
              </c:strCache>
            </c:strRef>
          </c:cat>
          <c:val>
            <c:numRef>
              <c:f>hei_def_fri!$H$7</c:f>
              <c:numCache>
                <c:formatCode>General</c:formatCode>
                <c:ptCount val="1"/>
                <c:pt idx="0">
                  <c:v>0.98290000000000011</c:v>
                </c:pt>
              </c:numCache>
            </c:numRef>
          </c:val>
        </c:ser>
        <c:ser>
          <c:idx val="4"/>
          <c:order val="4"/>
          <c:tx>
            <c:strRef>
              <c:f>hei_def_fri!$G$8</c:f>
              <c:strCache>
                <c:ptCount val="1"/>
                <c:pt idx="0">
                  <c:v>Dice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hei_def_fri!$J$8</c:f>
                <c:numCache>
                  <c:formatCode>General</c:formatCode>
                  <c:ptCount val="1"/>
                  <c:pt idx="0">
                    <c:v>1.9767144457407061E-3</c:v>
                  </c:pt>
                </c:numCache>
              </c:numRef>
            </c:plus>
            <c:minus>
              <c:numRef>
                <c:f>hei_def_fri!$J$8</c:f>
                <c:numCache>
                  <c:formatCode>General</c:formatCode>
                  <c:ptCount val="1"/>
                  <c:pt idx="0">
                    <c:v>1.9767144457407061E-3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hei_def_fri!$H$3</c:f>
              <c:strCache>
                <c:ptCount val="1"/>
                <c:pt idx="0">
                  <c:v>DSC_mean</c:v>
                </c:pt>
              </c:strCache>
            </c:strRef>
          </c:cat>
          <c:val>
            <c:numRef>
              <c:f>hei_def_fri!$H$8</c:f>
              <c:numCache>
                <c:formatCode>General</c:formatCode>
                <c:ptCount val="1"/>
                <c:pt idx="0">
                  <c:v>0.98482000000000003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745370624"/>
        <c:axId val="-745370080"/>
      </c:barChart>
      <c:catAx>
        <c:axId val="-74537062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-745370080"/>
        <c:crosses val="autoZero"/>
        <c:auto val="1"/>
        <c:lblAlgn val="ctr"/>
        <c:lblOffset val="100"/>
        <c:noMultiLvlLbl val="0"/>
      </c:catAx>
      <c:valAx>
        <c:axId val="-745370080"/>
        <c:scaling>
          <c:orientation val="minMax"/>
          <c:max val="0.99"/>
          <c:min val="0.9749999999999999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-745370624"/>
        <c:crosses val="autoZero"/>
        <c:crossBetween val="between"/>
        <c:majorUnit val="5.000000000000001E-3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hei_def_fri!$L$4</c:f>
              <c:strCache>
                <c:ptCount val="1"/>
                <c:pt idx="0">
                  <c:v>U-VGG19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hei_def_fri!$O$4</c:f>
                <c:numCache>
                  <c:formatCode>General</c:formatCode>
                  <c:ptCount val="1"/>
                  <c:pt idx="0">
                    <c:v>3.8079653359766757E-3</c:v>
                  </c:pt>
                </c:numCache>
              </c:numRef>
            </c:plus>
            <c:minus>
              <c:numRef>
                <c:f>hei_def_fri!$O$4</c:f>
                <c:numCache>
                  <c:formatCode>General</c:formatCode>
                  <c:ptCount val="1"/>
                  <c:pt idx="0">
                    <c:v>3.8079653359766757E-3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hei_def_fri!$M$3</c:f>
              <c:strCache>
                <c:ptCount val="1"/>
                <c:pt idx="0">
                  <c:v>DSC_mean</c:v>
                </c:pt>
              </c:strCache>
            </c:strRef>
          </c:cat>
          <c:val>
            <c:numRef>
              <c:f>hei_def_fri!$M$4</c:f>
              <c:numCache>
                <c:formatCode>General</c:formatCode>
                <c:ptCount val="1"/>
                <c:pt idx="0">
                  <c:v>0.98073999999999995</c:v>
                </c:pt>
              </c:numCache>
            </c:numRef>
          </c:val>
        </c:ser>
        <c:ser>
          <c:idx val="1"/>
          <c:order val="1"/>
          <c:tx>
            <c:strRef>
              <c:f>hei_def_fri!$L$5</c:f>
              <c:strCache>
                <c:ptCount val="1"/>
                <c:pt idx="0">
                  <c:v>Unet4L</c:v>
                </c:pt>
              </c:strCache>
            </c:strRef>
          </c:tx>
          <c:spPr>
            <a:pattFill prst="pct10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hei_def_fri!$O$5</c:f>
                <c:numCache>
                  <c:formatCode>General</c:formatCode>
                  <c:ptCount val="1"/>
                  <c:pt idx="0">
                    <c:v>1.9767144457407061E-3</c:v>
                  </c:pt>
                </c:numCache>
              </c:numRef>
            </c:plus>
            <c:minus>
              <c:numRef>
                <c:f>hei_def_fri!$O$5</c:f>
                <c:numCache>
                  <c:formatCode>General</c:formatCode>
                  <c:ptCount val="1"/>
                  <c:pt idx="0">
                    <c:v>1.9767144457407061E-3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hei_def_fri!$M$3</c:f>
              <c:strCache>
                <c:ptCount val="1"/>
                <c:pt idx="0">
                  <c:v>DSC_mean</c:v>
                </c:pt>
              </c:strCache>
            </c:strRef>
          </c:cat>
          <c:val>
            <c:numRef>
              <c:f>hei_def_fri!$M$5</c:f>
              <c:numCache>
                <c:formatCode>General</c:formatCode>
                <c:ptCount val="1"/>
                <c:pt idx="0">
                  <c:v>0.98482000000000003</c:v>
                </c:pt>
              </c:numCache>
            </c:numRef>
          </c:val>
        </c:ser>
        <c:ser>
          <c:idx val="2"/>
          <c:order val="2"/>
          <c:tx>
            <c:strRef>
              <c:f>hei_def_fri!$L$6</c:f>
              <c:strCache>
                <c:ptCount val="1"/>
                <c:pt idx="0">
                  <c:v>U-VGG16</c:v>
                </c:pt>
              </c:strCache>
            </c:strRef>
          </c:tx>
          <c:spPr>
            <a:pattFill prst="dkUp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hei_def_fri!$O$6</c:f>
                <c:numCache>
                  <c:formatCode>General</c:formatCode>
                  <c:ptCount val="1"/>
                  <c:pt idx="0">
                    <c:v>1.1902100654926386E-3</c:v>
                  </c:pt>
                </c:numCache>
              </c:numRef>
            </c:plus>
            <c:minus>
              <c:numRef>
                <c:f>hei_def_fri!$O$6</c:f>
                <c:numCache>
                  <c:formatCode>General</c:formatCode>
                  <c:ptCount val="1"/>
                  <c:pt idx="0">
                    <c:v>1.1902100654926386E-3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hei_def_fri!$M$3</c:f>
              <c:strCache>
                <c:ptCount val="1"/>
                <c:pt idx="0">
                  <c:v>DSC_mean</c:v>
                </c:pt>
              </c:strCache>
            </c:strRef>
          </c:cat>
          <c:val>
            <c:numRef>
              <c:f>hei_def_fri!$M$6</c:f>
              <c:numCache>
                <c:formatCode>General</c:formatCode>
                <c:ptCount val="1"/>
                <c:pt idx="0">
                  <c:v>0.98553999999999997</c:v>
                </c:pt>
              </c:numCache>
            </c:numRef>
          </c:val>
        </c:ser>
        <c:ser>
          <c:idx val="3"/>
          <c:order val="3"/>
          <c:tx>
            <c:strRef>
              <c:f>hei_def_fri!$L$7</c:f>
              <c:strCache>
                <c:ptCount val="1"/>
                <c:pt idx="0">
                  <c:v>U-Xception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hei_def_fri!$O$7</c:f>
                <c:numCache>
                  <c:formatCode>General</c:formatCode>
                  <c:ptCount val="1"/>
                  <c:pt idx="0">
                    <c:v>9.0807488677970862E-4</c:v>
                  </c:pt>
                </c:numCache>
              </c:numRef>
            </c:plus>
            <c:minus>
              <c:numRef>
                <c:f>hei_def_fri!$O$7</c:f>
                <c:numCache>
                  <c:formatCode>General</c:formatCode>
                  <c:ptCount val="1"/>
                  <c:pt idx="0">
                    <c:v>9.0807488677970862E-4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hei_def_fri!$M$3</c:f>
              <c:strCache>
                <c:ptCount val="1"/>
                <c:pt idx="0">
                  <c:v>DSC_mean</c:v>
                </c:pt>
              </c:strCache>
            </c:strRef>
          </c:cat>
          <c:val>
            <c:numRef>
              <c:f>hei_def_fri!$M$7</c:f>
              <c:numCache>
                <c:formatCode>General</c:formatCode>
                <c:ptCount val="1"/>
                <c:pt idx="0">
                  <c:v>0.98724000000000012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745367360"/>
        <c:axId val="-745359200"/>
      </c:barChart>
      <c:catAx>
        <c:axId val="-74536736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-745359200"/>
        <c:crosses val="autoZero"/>
        <c:auto val="1"/>
        <c:lblAlgn val="ctr"/>
        <c:lblOffset val="100"/>
        <c:noMultiLvlLbl val="0"/>
      </c:catAx>
      <c:valAx>
        <c:axId val="-745359200"/>
        <c:scaling>
          <c:orientation val="minMax"/>
          <c:min val="0.9749999999999999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-745367360"/>
        <c:crosses val="autoZero"/>
        <c:crossBetween val="between"/>
        <c:majorUnit val="5.000000000000001E-3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height!$G$4</c:f>
              <c:strCache>
                <c:ptCount val="1"/>
                <c:pt idx="0">
                  <c:v>LC Dice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height!$J$4</c:f>
                <c:numCache>
                  <c:formatCode>General</c:formatCode>
                  <c:ptCount val="1"/>
                  <c:pt idx="0">
                    <c:v>2.0058414693090742E-3</c:v>
                  </c:pt>
                </c:numCache>
              </c:numRef>
            </c:plus>
            <c:minus>
              <c:numRef>
                <c:f>height!$J$4</c:f>
                <c:numCache>
                  <c:formatCode>General</c:formatCode>
                  <c:ptCount val="1"/>
                  <c:pt idx="0">
                    <c:v>2.0058414693090742E-3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height!$H$3</c:f>
              <c:strCache>
                <c:ptCount val="1"/>
                <c:pt idx="0">
                  <c:v>DSC_mean</c:v>
                </c:pt>
              </c:strCache>
            </c:strRef>
          </c:cat>
          <c:val>
            <c:numRef>
              <c:f>height!$H$4</c:f>
              <c:numCache>
                <c:formatCode>0.0000</c:formatCode>
                <c:ptCount val="1"/>
                <c:pt idx="0">
                  <c:v>0.98428000000000004</c:v>
                </c:pt>
              </c:numCache>
            </c:numRef>
          </c:val>
        </c:ser>
        <c:ser>
          <c:idx val="1"/>
          <c:order val="1"/>
          <c:tx>
            <c:strRef>
              <c:f>height!$G$5</c:f>
              <c:strCache>
                <c:ptCount val="1"/>
                <c:pt idx="0">
                  <c:v>Tversky</c:v>
                </c:pt>
              </c:strCache>
            </c:strRef>
          </c:tx>
          <c:spPr>
            <a:pattFill prst="pct10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height!$J$5</c:f>
                <c:numCache>
                  <c:formatCode>General</c:formatCode>
                  <c:ptCount val="1"/>
                  <c:pt idx="0">
                    <c:v>9.9448479123613424E-4</c:v>
                  </c:pt>
                </c:numCache>
              </c:numRef>
            </c:plus>
            <c:minus>
              <c:numRef>
                <c:f>height!$J$5</c:f>
                <c:numCache>
                  <c:formatCode>General</c:formatCode>
                  <c:ptCount val="1"/>
                  <c:pt idx="0">
                    <c:v>9.9448479123613424E-4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height!$H$3</c:f>
              <c:strCache>
                <c:ptCount val="1"/>
                <c:pt idx="0">
                  <c:v>DSC_mean</c:v>
                </c:pt>
              </c:strCache>
            </c:strRef>
          </c:cat>
          <c:val>
            <c:numRef>
              <c:f>height!$H$5</c:f>
              <c:numCache>
                <c:formatCode>0.0000</c:formatCode>
                <c:ptCount val="1"/>
                <c:pt idx="0">
                  <c:v>0.98599999999999999</c:v>
                </c:pt>
              </c:numCache>
            </c:numRef>
          </c:val>
        </c:ser>
        <c:ser>
          <c:idx val="2"/>
          <c:order val="2"/>
          <c:tx>
            <c:strRef>
              <c:f>height!$G$6</c:f>
              <c:strCache>
                <c:ptCount val="1"/>
                <c:pt idx="0">
                  <c:v>BCE</c:v>
                </c:pt>
              </c:strCache>
            </c:strRef>
          </c:tx>
          <c:spPr>
            <a:pattFill prst="narHorz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height!$J$6</c:f>
                <c:numCache>
                  <c:formatCode>General</c:formatCode>
                  <c:ptCount val="1"/>
                  <c:pt idx="0">
                    <c:v>2.8265880492211884E-3</c:v>
                  </c:pt>
                </c:numCache>
              </c:numRef>
            </c:plus>
            <c:minus>
              <c:numRef>
                <c:f>height!$J$6</c:f>
                <c:numCache>
                  <c:formatCode>General</c:formatCode>
                  <c:ptCount val="1"/>
                  <c:pt idx="0">
                    <c:v>2.8265880492211884E-3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height!$H$3</c:f>
              <c:strCache>
                <c:ptCount val="1"/>
                <c:pt idx="0">
                  <c:v>DSC_mean</c:v>
                </c:pt>
              </c:strCache>
            </c:strRef>
          </c:cat>
          <c:val>
            <c:numRef>
              <c:f>height!$H$6</c:f>
              <c:numCache>
                <c:formatCode>0.0000</c:formatCode>
                <c:ptCount val="1"/>
                <c:pt idx="0">
                  <c:v>0.98713999999999991</c:v>
                </c:pt>
              </c:numCache>
            </c:numRef>
          </c:val>
        </c:ser>
        <c:ser>
          <c:idx val="3"/>
          <c:order val="3"/>
          <c:tx>
            <c:strRef>
              <c:f>height!$G$7</c:f>
              <c:strCache>
                <c:ptCount val="1"/>
                <c:pt idx="0">
                  <c:v>F-tversky</c:v>
                </c:pt>
              </c:strCache>
            </c:strRef>
          </c:tx>
          <c:spPr>
            <a:pattFill prst="dkUp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height!$J$7</c:f>
                <c:numCache>
                  <c:formatCode>General</c:formatCode>
                  <c:ptCount val="1"/>
                  <c:pt idx="0">
                    <c:v>8.225569889071491E-4</c:v>
                  </c:pt>
                </c:numCache>
              </c:numRef>
            </c:plus>
            <c:minus>
              <c:numRef>
                <c:f>height!$J$7</c:f>
                <c:numCache>
                  <c:formatCode>General</c:formatCode>
                  <c:ptCount val="1"/>
                  <c:pt idx="0">
                    <c:v>8.225569889071491E-4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height!$H$3</c:f>
              <c:strCache>
                <c:ptCount val="1"/>
                <c:pt idx="0">
                  <c:v>DSC_mean</c:v>
                </c:pt>
              </c:strCache>
            </c:strRef>
          </c:cat>
          <c:val>
            <c:numRef>
              <c:f>height!$H$7</c:f>
              <c:numCache>
                <c:formatCode>0.0000</c:formatCode>
                <c:ptCount val="1"/>
                <c:pt idx="0">
                  <c:v>0.99006000000000005</c:v>
                </c:pt>
              </c:numCache>
            </c:numRef>
          </c:val>
        </c:ser>
        <c:ser>
          <c:idx val="4"/>
          <c:order val="4"/>
          <c:tx>
            <c:strRef>
              <c:f>height!$G$8</c:f>
              <c:strCache>
                <c:ptCount val="1"/>
                <c:pt idx="0">
                  <c:v>Dice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height!$J$8</c:f>
                <c:numCache>
                  <c:formatCode>General</c:formatCode>
                  <c:ptCount val="1"/>
                  <c:pt idx="0">
                    <c:v>5.0833060108555056E-4</c:v>
                  </c:pt>
                </c:numCache>
              </c:numRef>
            </c:plus>
            <c:minus>
              <c:numRef>
                <c:f>height!$J$8</c:f>
                <c:numCache>
                  <c:formatCode>General</c:formatCode>
                  <c:ptCount val="1"/>
                  <c:pt idx="0">
                    <c:v>5.0833060108555056E-4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height!$H$3</c:f>
              <c:strCache>
                <c:ptCount val="1"/>
                <c:pt idx="0">
                  <c:v>DSC_mean</c:v>
                </c:pt>
              </c:strCache>
            </c:strRef>
          </c:cat>
          <c:val>
            <c:numRef>
              <c:f>height!$H$8</c:f>
              <c:numCache>
                <c:formatCode>0.0000</c:formatCode>
                <c:ptCount val="1"/>
                <c:pt idx="0">
                  <c:v>0.99121999999999999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823471360"/>
        <c:axId val="-823468096"/>
      </c:barChart>
      <c:catAx>
        <c:axId val="-82347136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-823468096"/>
        <c:crosses val="autoZero"/>
        <c:auto val="1"/>
        <c:lblAlgn val="ctr"/>
        <c:lblOffset val="100"/>
        <c:noMultiLvlLbl val="0"/>
      </c:catAx>
      <c:valAx>
        <c:axId val="-823468096"/>
        <c:scaling>
          <c:orientation val="minMax"/>
          <c:max val="0.995"/>
          <c:min val="0.9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-823471360"/>
        <c:crosses val="autoZero"/>
        <c:crossBetween val="between"/>
        <c:majorUnit val="2.5000000000000005E-3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height!$L$4</c:f>
              <c:strCache>
                <c:ptCount val="1"/>
                <c:pt idx="0">
                  <c:v>U-VGG19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height!$O$4</c:f>
                <c:numCache>
                  <c:formatCode>General</c:formatCode>
                  <c:ptCount val="1"/>
                  <c:pt idx="0">
                    <c:v>3.8079653359766757E-3</c:v>
                  </c:pt>
                </c:numCache>
              </c:numRef>
            </c:plus>
            <c:minus>
              <c:numRef>
                <c:f>height!$O$4</c:f>
                <c:numCache>
                  <c:formatCode>General</c:formatCode>
                  <c:ptCount val="1"/>
                  <c:pt idx="0">
                    <c:v>3.8079653359766757E-3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height!$M$3</c:f>
              <c:strCache>
                <c:ptCount val="1"/>
                <c:pt idx="0">
                  <c:v>DSC_mean</c:v>
                </c:pt>
              </c:strCache>
            </c:strRef>
          </c:cat>
          <c:val>
            <c:numRef>
              <c:f>height!$M$4</c:f>
              <c:numCache>
                <c:formatCode>0.0000</c:formatCode>
                <c:ptCount val="1"/>
                <c:pt idx="0">
                  <c:v>0.98073999999999995</c:v>
                </c:pt>
              </c:numCache>
            </c:numRef>
          </c:val>
        </c:ser>
        <c:ser>
          <c:idx val="1"/>
          <c:order val="1"/>
          <c:tx>
            <c:strRef>
              <c:f>height!$L$5</c:f>
              <c:strCache>
                <c:ptCount val="1"/>
                <c:pt idx="0">
                  <c:v>U-VGG16</c:v>
                </c:pt>
              </c:strCache>
            </c:strRef>
          </c:tx>
          <c:spPr>
            <a:pattFill prst="pct10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height!$O$5</c:f>
                <c:numCache>
                  <c:formatCode>General</c:formatCode>
                  <c:ptCount val="1"/>
                  <c:pt idx="0">
                    <c:v>6.6287253676705485E-4</c:v>
                  </c:pt>
                </c:numCache>
              </c:numRef>
            </c:plus>
            <c:minus>
              <c:numRef>
                <c:f>height!$O$5</c:f>
                <c:numCache>
                  <c:formatCode>General</c:formatCode>
                  <c:ptCount val="1"/>
                  <c:pt idx="0">
                    <c:v>6.6287253676705485E-4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height!$M$3</c:f>
              <c:strCache>
                <c:ptCount val="1"/>
                <c:pt idx="0">
                  <c:v>DSC_mean</c:v>
                </c:pt>
              </c:strCache>
            </c:strRef>
          </c:cat>
          <c:val>
            <c:numRef>
              <c:f>height!$M$5</c:f>
              <c:numCache>
                <c:formatCode>0.0000</c:formatCode>
                <c:ptCount val="1"/>
                <c:pt idx="0">
                  <c:v>0.99067999999999989</c:v>
                </c:pt>
              </c:numCache>
            </c:numRef>
          </c:val>
        </c:ser>
        <c:ser>
          <c:idx val="2"/>
          <c:order val="2"/>
          <c:tx>
            <c:strRef>
              <c:f>height!$L$6</c:f>
              <c:strCache>
                <c:ptCount val="1"/>
                <c:pt idx="0">
                  <c:v>Unet5L</c:v>
                </c:pt>
              </c:strCache>
            </c:strRef>
          </c:tx>
          <c:spPr>
            <a:pattFill prst="dkUp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height!$O$6</c:f>
                <c:numCache>
                  <c:formatCode>General</c:formatCode>
                  <c:ptCount val="1"/>
                  <c:pt idx="0">
                    <c:v>5.0833060108555056E-4</c:v>
                  </c:pt>
                </c:numCache>
              </c:numRef>
            </c:plus>
            <c:minus>
              <c:numRef>
                <c:f>height!$O$6</c:f>
                <c:numCache>
                  <c:formatCode>General</c:formatCode>
                  <c:ptCount val="1"/>
                  <c:pt idx="0">
                    <c:v>5.0833060108555056E-4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height!$M$3</c:f>
              <c:strCache>
                <c:ptCount val="1"/>
                <c:pt idx="0">
                  <c:v>DSC_mean</c:v>
                </c:pt>
              </c:strCache>
            </c:strRef>
          </c:cat>
          <c:val>
            <c:numRef>
              <c:f>height!$M$6</c:f>
              <c:numCache>
                <c:formatCode>0.0000</c:formatCode>
                <c:ptCount val="1"/>
                <c:pt idx="0">
                  <c:v>0.99121999999999999</c:v>
                </c:pt>
              </c:numCache>
            </c:numRef>
          </c:val>
        </c:ser>
        <c:ser>
          <c:idx val="3"/>
          <c:order val="3"/>
          <c:tx>
            <c:strRef>
              <c:f>height!$L$7</c:f>
              <c:strCache>
                <c:ptCount val="1"/>
                <c:pt idx="0">
                  <c:v>U-Xception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height!$O$7</c:f>
                <c:numCache>
                  <c:formatCode>General</c:formatCode>
                  <c:ptCount val="1"/>
                  <c:pt idx="0">
                    <c:v>2.1540659228537807E-4</c:v>
                  </c:pt>
                </c:numCache>
              </c:numRef>
            </c:plus>
            <c:minus>
              <c:numRef>
                <c:f>height!$O$7</c:f>
                <c:numCache>
                  <c:formatCode>General</c:formatCode>
                  <c:ptCount val="1"/>
                  <c:pt idx="0">
                    <c:v>2.1540659228537807E-4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height!$M$3</c:f>
              <c:strCache>
                <c:ptCount val="1"/>
                <c:pt idx="0">
                  <c:v>DSC_mean</c:v>
                </c:pt>
              </c:strCache>
            </c:strRef>
          </c:cat>
          <c:val>
            <c:numRef>
              <c:f>height!$M$7</c:f>
              <c:numCache>
                <c:formatCode>0.0000</c:formatCode>
                <c:ptCount val="1"/>
                <c:pt idx="0">
                  <c:v>0.99157999999999991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823475168"/>
        <c:axId val="-823475712"/>
      </c:barChart>
      <c:catAx>
        <c:axId val="-82347516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-823475712"/>
        <c:crosses val="autoZero"/>
        <c:auto val="1"/>
        <c:lblAlgn val="ctr"/>
        <c:lblOffset val="100"/>
        <c:noMultiLvlLbl val="0"/>
      </c:catAx>
      <c:valAx>
        <c:axId val="-823475712"/>
        <c:scaling>
          <c:orientation val="minMax"/>
          <c:max val="0.995"/>
          <c:min val="0.9749999999999999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-823475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height!$Q$4</c:f>
              <c:strCache>
                <c:ptCount val="1"/>
                <c:pt idx="0">
                  <c:v>Two-level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height!$R$3</c:f>
              <c:strCache>
                <c:ptCount val="1"/>
                <c:pt idx="0">
                  <c:v>#parameters</c:v>
                </c:pt>
              </c:strCache>
            </c:strRef>
          </c:cat>
          <c:val>
            <c:numRef>
              <c:f>height!$R$4</c:f>
              <c:numCache>
                <c:formatCode>General</c:formatCode>
                <c:ptCount val="1"/>
                <c:pt idx="0">
                  <c:v>25937</c:v>
                </c:pt>
              </c:numCache>
            </c:numRef>
          </c:val>
        </c:ser>
        <c:ser>
          <c:idx val="1"/>
          <c:order val="1"/>
          <c:tx>
            <c:strRef>
              <c:f>height!$Q$5</c:f>
              <c:strCache>
                <c:ptCount val="1"/>
                <c:pt idx="0">
                  <c:v>Three-level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height!$R$3</c:f>
              <c:strCache>
                <c:ptCount val="1"/>
                <c:pt idx="0">
                  <c:v>#parameters</c:v>
                </c:pt>
              </c:strCache>
            </c:strRef>
          </c:cat>
          <c:val>
            <c:numRef>
              <c:f>height!$R$5</c:f>
              <c:numCache>
                <c:formatCode>General</c:formatCode>
                <c:ptCount val="1"/>
                <c:pt idx="0">
                  <c:v>122113</c:v>
                </c:pt>
              </c:numCache>
            </c:numRef>
          </c:val>
        </c:ser>
        <c:ser>
          <c:idx val="2"/>
          <c:order val="2"/>
          <c:tx>
            <c:strRef>
              <c:f>height!$Q$6</c:f>
              <c:strCache>
                <c:ptCount val="1"/>
                <c:pt idx="0">
                  <c:v>Four-level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height!$R$3</c:f>
              <c:strCache>
                <c:ptCount val="1"/>
                <c:pt idx="0">
                  <c:v>#parameters</c:v>
                </c:pt>
              </c:strCache>
            </c:strRef>
          </c:cat>
          <c:val>
            <c:numRef>
              <c:f>height!$R$6</c:f>
              <c:numCache>
                <c:formatCode>General</c:formatCode>
                <c:ptCount val="1"/>
                <c:pt idx="0">
                  <c:v>483537</c:v>
                </c:pt>
              </c:numCache>
            </c:numRef>
          </c:val>
        </c:ser>
        <c:ser>
          <c:idx val="3"/>
          <c:order val="3"/>
          <c:tx>
            <c:strRef>
              <c:f>height!$Q$7</c:f>
              <c:strCache>
                <c:ptCount val="1"/>
                <c:pt idx="0">
                  <c:v>Five-level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height!$R$3</c:f>
              <c:strCache>
                <c:ptCount val="1"/>
                <c:pt idx="0">
                  <c:v>#parameters</c:v>
                </c:pt>
              </c:strCache>
            </c:strRef>
          </c:cat>
          <c:val>
            <c:numRef>
              <c:f>height!$R$7</c:f>
              <c:numCache>
                <c:formatCode>General</c:formatCode>
                <c:ptCount val="1"/>
                <c:pt idx="0">
                  <c:v>1944273</c:v>
                </c:pt>
              </c:numCache>
            </c:numRef>
          </c:val>
        </c:ser>
        <c:ser>
          <c:idx val="4"/>
          <c:order val="4"/>
          <c:tx>
            <c:strRef>
              <c:f>height!$Q$8</c:f>
              <c:strCache>
                <c:ptCount val="1"/>
                <c:pt idx="0">
                  <c:v>VGG16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height!$R$3</c:f>
              <c:strCache>
                <c:ptCount val="1"/>
                <c:pt idx="0">
                  <c:v>#parameters</c:v>
                </c:pt>
              </c:strCache>
            </c:strRef>
          </c:cat>
          <c:val>
            <c:numRef>
              <c:f>height!$R$8</c:f>
              <c:numCache>
                <c:formatCode>General</c:formatCode>
                <c:ptCount val="1"/>
                <c:pt idx="0">
                  <c:v>25858497</c:v>
                </c:pt>
              </c:numCache>
            </c:numRef>
          </c:val>
        </c:ser>
        <c:ser>
          <c:idx val="5"/>
          <c:order val="5"/>
          <c:tx>
            <c:strRef>
              <c:f>height!$Q$9</c:f>
              <c:strCache>
                <c:ptCount val="1"/>
                <c:pt idx="0">
                  <c:v>VGG19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height!$R$3</c:f>
              <c:strCache>
                <c:ptCount val="1"/>
                <c:pt idx="0">
                  <c:v>#parameters</c:v>
                </c:pt>
              </c:strCache>
            </c:strRef>
          </c:cat>
          <c:val>
            <c:numRef>
              <c:f>height!$R$9</c:f>
              <c:numCache>
                <c:formatCode>General</c:formatCode>
                <c:ptCount val="1"/>
                <c:pt idx="0">
                  <c:v>31168193</c:v>
                </c:pt>
              </c:numCache>
            </c:numRef>
          </c:val>
        </c:ser>
        <c:ser>
          <c:idx val="6"/>
          <c:order val="6"/>
          <c:tx>
            <c:strRef>
              <c:f>height!$Q$10</c:f>
              <c:strCache>
                <c:ptCount val="1"/>
                <c:pt idx="0">
                  <c:v>Uxception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height!$R$3</c:f>
              <c:strCache>
                <c:ptCount val="1"/>
                <c:pt idx="0">
                  <c:v>#parameters</c:v>
                </c:pt>
              </c:strCache>
            </c:strRef>
          </c:cat>
          <c:val>
            <c:numRef>
              <c:f>height!$R$10</c:f>
              <c:numCache>
                <c:formatCode>General</c:formatCode>
                <c:ptCount val="1"/>
                <c:pt idx="0">
                  <c:v>38370009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823477344"/>
        <c:axId val="-823470816"/>
      </c:barChart>
      <c:catAx>
        <c:axId val="-82347734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-823470816"/>
        <c:crosses val="autoZero"/>
        <c:auto val="1"/>
        <c:lblAlgn val="ctr"/>
        <c:lblOffset val="100"/>
        <c:noMultiLvlLbl val="0"/>
      </c:catAx>
      <c:valAx>
        <c:axId val="-823470816"/>
        <c:scaling>
          <c:logBase val="10"/>
          <c:orientation val="minMax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-823477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deflection!$B$4</c:f>
              <c:strCache>
                <c:ptCount val="1"/>
                <c:pt idx="0">
                  <c:v>Two-level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deflection!$E$4</c:f>
                <c:numCache>
                  <c:formatCode>General</c:formatCode>
                  <c:ptCount val="1"/>
                  <c:pt idx="0">
                    <c:v>2.1928520241913242E-3</c:v>
                  </c:pt>
                </c:numCache>
              </c:numRef>
            </c:plus>
            <c:minus>
              <c:numRef>
                <c:f>deflection!$E$4</c:f>
                <c:numCache>
                  <c:formatCode>General</c:formatCode>
                  <c:ptCount val="1"/>
                  <c:pt idx="0">
                    <c:v>2.1928520241913242E-3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deflection!$C$3</c:f>
              <c:strCache>
                <c:ptCount val="1"/>
                <c:pt idx="0">
                  <c:v>DSC_mean</c:v>
                </c:pt>
              </c:strCache>
            </c:strRef>
          </c:cat>
          <c:val>
            <c:numRef>
              <c:f>deflection!$C$4</c:f>
              <c:numCache>
                <c:formatCode>0.0000</c:formatCode>
                <c:ptCount val="1"/>
                <c:pt idx="0">
                  <c:v>0.9773400000000001</c:v>
                </c:pt>
              </c:numCache>
            </c:numRef>
          </c:val>
        </c:ser>
        <c:ser>
          <c:idx val="1"/>
          <c:order val="1"/>
          <c:tx>
            <c:strRef>
              <c:f>deflection!$B$5</c:f>
              <c:strCache>
                <c:ptCount val="1"/>
                <c:pt idx="0">
                  <c:v>Three-level</c:v>
                </c:pt>
              </c:strCache>
            </c:strRef>
          </c:tx>
          <c:spPr>
            <a:pattFill prst="pct10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deflection!$E$5</c:f>
                <c:numCache>
                  <c:formatCode>General</c:formatCode>
                  <c:ptCount val="1"/>
                  <c:pt idx="0">
                    <c:v>2.1760974242896474E-3</c:v>
                  </c:pt>
                </c:numCache>
              </c:numRef>
            </c:plus>
            <c:minus>
              <c:numRef>
                <c:f>deflection!$E$5</c:f>
                <c:numCache>
                  <c:formatCode>General</c:formatCode>
                  <c:ptCount val="1"/>
                  <c:pt idx="0">
                    <c:v>2.1760974242896474E-3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deflection!$C$3</c:f>
              <c:strCache>
                <c:ptCount val="1"/>
                <c:pt idx="0">
                  <c:v>DSC_mean</c:v>
                </c:pt>
              </c:strCache>
            </c:strRef>
          </c:cat>
          <c:val>
            <c:numRef>
              <c:f>deflection!$C$5</c:f>
              <c:numCache>
                <c:formatCode>0.0000</c:formatCode>
                <c:ptCount val="1"/>
                <c:pt idx="0">
                  <c:v>0.98058000000000001</c:v>
                </c:pt>
              </c:numCache>
            </c:numRef>
          </c:val>
        </c:ser>
        <c:ser>
          <c:idx val="2"/>
          <c:order val="2"/>
          <c:tx>
            <c:strRef>
              <c:f>deflection!$B$6</c:f>
              <c:strCache>
                <c:ptCount val="1"/>
                <c:pt idx="0">
                  <c:v>Four-level</c:v>
                </c:pt>
              </c:strCache>
            </c:strRef>
          </c:tx>
          <c:spPr>
            <a:pattFill prst="dkUp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deflection!$E$6</c:f>
                <c:numCache>
                  <c:formatCode>General</c:formatCode>
                  <c:ptCount val="1"/>
                  <c:pt idx="0">
                    <c:v>1.0442001723807553E-2</c:v>
                  </c:pt>
                </c:numCache>
              </c:numRef>
            </c:plus>
            <c:minus>
              <c:numRef>
                <c:f>deflection!$E$6</c:f>
                <c:numCache>
                  <c:formatCode>General</c:formatCode>
                  <c:ptCount val="1"/>
                  <c:pt idx="0">
                    <c:v>1.0442001723807553E-2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deflection!$C$3</c:f>
              <c:strCache>
                <c:ptCount val="1"/>
                <c:pt idx="0">
                  <c:v>DSC_mean</c:v>
                </c:pt>
              </c:strCache>
            </c:strRef>
          </c:cat>
          <c:val>
            <c:numRef>
              <c:f>deflection!$C$6</c:f>
              <c:numCache>
                <c:formatCode>0.0000</c:formatCode>
                <c:ptCount val="1"/>
                <c:pt idx="0">
                  <c:v>0.97181999999999991</c:v>
                </c:pt>
              </c:numCache>
            </c:numRef>
          </c:val>
        </c:ser>
        <c:ser>
          <c:idx val="3"/>
          <c:order val="3"/>
          <c:tx>
            <c:strRef>
              <c:f>deflection!$B$7</c:f>
              <c:strCache>
                <c:ptCount val="1"/>
                <c:pt idx="0">
                  <c:v>Five-level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deflection!$E$7</c:f>
                <c:numCache>
                  <c:formatCode>General</c:formatCode>
                  <c:ptCount val="1"/>
                  <c:pt idx="0">
                    <c:v>2.9183214353460133E-3</c:v>
                  </c:pt>
                </c:numCache>
              </c:numRef>
            </c:plus>
            <c:minus>
              <c:numRef>
                <c:f>deflection!$E$7</c:f>
                <c:numCache>
                  <c:formatCode>General</c:formatCode>
                  <c:ptCount val="1"/>
                  <c:pt idx="0">
                    <c:v>2.9183214353460133E-3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deflection!$C$3</c:f>
              <c:strCache>
                <c:ptCount val="1"/>
                <c:pt idx="0">
                  <c:v>DSC_mean</c:v>
                </c:pt>
              </c:strCache>
            </c:strRef>
          </c:cat>
          <c:val>
            <c:numRef>
              <c:f>deflection!$C$7</c:f>
              <c:numCache>
                <c:formatCode>0.0000</c:formatCode>
                <c:ptCount val="1"/>
                <c:pt idx="0">
                  <c:v>0.97574000000000005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823474624"/>
        <c:axId val="-823470272"/>
      </c:barChart>
      <c:catAx>
        <c:axId val="-82347462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-823470272"/>
        <c:crosses val="autoZero"/>
        <c:auto val="1"/>
        <c:lblAlgn val="ctr"/>
        <c:lblOffset val="100"/>
        <c:noMultiLvlLbl val="0"/>
      </c:catAx>
      <c:valAx>
        <c:axId val="-823470272"/>
        <c:scaling>
          <c:orientation val="minMax"/>
          <c:min val="0.9650000000000000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-823474624"/>
        <c:crosses val="autoZero"/>
        <c:crossBetween val="between"/>
        <c:majorUnit val="5.000000000000001E-3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deflection!$G$4</c:f>
              <c:strCache>
                <c:ptCount val="1"/>
                <c:pt idx="0">
                  <c:v>Tversky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deflection!$J$4</c:f>
                <c:numCache>
                  <c:formatCode>General</c:formatCode>
                  <c:ptCount val="1"/>
                  <c:pt idx="0">
                    <c:v>6.6146352885098686E-3</c:v>
                  </c:pt>
                </c:numCache>
              </c:numRef>
            </c:plus>
            <c:minus>
              <c:numRef>
                <c:f>deflection!$J$4</c:f>
                <c:numCache>
                  <c:formatCode>General</c:formatCode>
                  <c:ptCount val="1"/>
                  <c:pt idx="0">
                    <c:v>6.6146352885098686E-3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deflection!$H$3</c:f>
              <c:strCache>
                <c:ptCount val="1"/>
                <c:pt idx="0">
                  <c:v>DSC_mean</c:v>
                </c:pt>
              </c:strCache>
            </c:strRef>
          </c:cat>
          <c:val>
            <c:numRef>
              <c:f>deflection!$H$4</c:f>
              <c:numCache>
                <c:formatCode>General</c:formatCode>
                <c:ptCount val="1"/>
                <c:pt idx="0">
                  <c:v>0.96987999999999985</c:v>
                </c:pt>
              </c:numCache>
            </c:numRef>
          </c:val>
        </c:ser>
        <c:ser>
          <c:idx val="1"/>
          <c:order val="1"/>
          <c:tx>
            <c:strRef>
              <c:f>deflection!$G$5</c:f>
              <c:strCache>
                <c:ptCount val="1"/>
                <c:pt idx="0">
                  <c:v>F-tversky</c:v>
                </c:pt>
              </c:strCache>
            </c:strRef>
          </c:tx>
          <c:spPr>
            <a:pattFill prst="pct10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deflection!$J$5</c:f>
                <c:numCache>
                  <c:formatCode>General</c:formatCode>
                  <c:ptCount val="1"/>
                  <c:pt idx="0">
                    <c:v>6.0137675379083218E-3</c:v>
                  </c:pt>
                </c:numCache>
              </c:numRef>
            </c:plus>
            <c:minus>
              <c:numRef>
                <c:f>deflection!$J$5</c:f>
                <c:numCache>
                  <c:formatCode>General</c:formatCode>
                  <c:ptCount val="1"/>
                  <c:pt idx="0">
                    <c:v>6.0137675379083218E-3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deflection!$H$3</c:f>
              <c:strCache>
                <c:ptCount val="1"/>
                <c:pt idx="0">
                  <c:v>DSC_mean</c:v>
                </c:pt>
              </c:strCache>
            </c:strRef>
          </c:cat>
          <c:val>
            <c:numRef>
              <c:f>deflection!$H$5</c:f>
              <c:numCache>
                <c:formatCode>General</c:formatCode>
                <c:ptCount val="1"/>
                <c:pt idx="0">
                  <c:v>0.97132000000000007</c:v>
                </c:pt>
              </c:numCache>
            </c:numRef>
          </c:val>
        </c:ser>
        <c:ser>
          <c:idx val="2"/>
          <c:order val="2"/>
          <c:tx>
            <c:strRef>
              <c:f>deflection!$G$6</c:f>
              <c:strCache>
                <c:ptCount val="1"/>
                <c:pt idx="0">
                  <c:v>LC Dice</c:v>
                </c:pt>
              </c:strCache>
            </c:strRef>
          </c:tx>
          <c:spPr>
            <a:pattFill prst="narHorz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deflection!$J$6</c:f>
                <c:numCache>
                  <c:formatCode>General</c:formatCode>
                  <c:ptCount val="1"/>
                  <c:pt idx="0">
                    <c:v>2.8442222135409961E-3</c:v>
                  </c:pt>
                </c:numCache>
              </c:numRef>
            </c:plus>
            <c:minus>
              <c:numRef>
                <c:f>deflection!$J$6</c:f>
                <c:numCache>
                  <c:formatCode>General</c:formatCode>
                  <c:ptCount val="1"/>
                  <c:pt idx="0">
                    <c:v>2.8442222135409961E-3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deflection!$H$3</c:f>
              <c:strCache>
                <c:ptCount val="1"/>
                <c:pt idx="0">
                  <c:v>DSC_mean</c:v>
                </c:pt>
              </c:strCache>
            </c:strRef>
          </c:cat>
          <c:val>
            <c:numRef>
              <c:f>deflection!$H$6</c:f>
              <c:numCache>
                <c:formatCode>General</c:formatCode>
                <c:ptCount val="1"/>
                <c:pt idx="0">
                  <c:v>0.97506000000000004</c:v>
                </c:pt>
              </c:numCache>
            </c:numRef>
          </c:val>
        </c:ser>
        <c:ser>
          <c:idx val="3"/>
          <c:order val="3"/>
          <c:tx>
            <c:strRef>
              <c:f>deflection!$G$7</c:f>
              <c:strCache>
                <c:ptCount val="1"/>
                <c:pt idx="0">
                  <c:v>Dice</c:v>
                </c:pt>
              </c:strCache>
            </c:strRef>
          </c:tx>
          <c:spPr>
            <a:pattFill prst="dkUp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deflection!$J$7</c:f>
                <c:numCache>
                  <c:formatCode>General</c:formatCode>
                  <c:ptCount val="1"/>
                  <c:pt idx="0">
                    <c:v>2.1760974242896474E-3</c:v>
                  </c:pt>
                </c:numCache>
              </c:numRef>
            </c:plus>
            <c:minus>
              <c:numRef>
                <c:f>deflection!$J$7</c:f>
                <c:numCache>
                  <c:formatCode>General</c:formatCode>
                  <c:ptCount val="1"/>
                  <c:pt idx="0">
                    <c:v>2.1760974242896474E-3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deflection!$H$3</c:f>
              <c:strCache>
                <c:ptCount val="1"/>
                <c:pt idx="0">
                  <c:v>DSC_mean</c:v>
                </c:pt>
              </c:strCache>
            </c:strRef>
          </c:cat>
          <c:val>
            <c:numRef>
              <c:f>deflection!$H$7</c:f>
              <c:numCache>
                <c:formatCode>0.0000</c:formatCode>
                <c:ptCount val="1"/>
                <c:pt idx="0">
                  <c:v>0.98058000000000001</c:v>
                </c:pt>
              </c:numCache>
            </c:numRef>
          </c:val>
        </c:ser>
        <c:ser>
          <c:idx val="4"/>
          <c:order val="4"/>
          <c:tx>
            <c:strRef>
              <c:f>deflection!$G$8</c:f>
              <c:strCache>
                <c:ptCount val="1"/>
                <c:pt idx="0">
                  <c:v>BCE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deflection!$J$8</c:f>
                <c:numCache>
                  <c:formatCode>General</c:formatCode>
                  <c:ptCount val="1"/>
                  <c:pt idx="0">
                    <c:v>1.6451139778143153E-3</c:v>
                  </c:pt>
                </c:numCache>
              </c:numRef>
            </c:plus>
            <c:minus>
              <c:numRef>
                <c:f>deflection!$J$8</c:f>
                <c:numCache>
                  <c:formatCode>General</c:formatCode>
                  <c:ptCount val="1"/>
                  <c:pt idx="0">
                    <c:v>1.6451139778143153E-3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deflection!$H$3</c:f>
              <c:strCache>
                <c:ptCount val="1"/>
                <c:pt idx="0">
                  <c:v>DSC_mean</c:v>
                </c:pt>
              </c:strCache>
            </c:strRef>
          </c:cat>
          <c:val>
            <c:numRef>
              <c:f>deflection!$H$8</c:f>
              <c:numCache>
                <c:formatCode>General</c:formatCode>
                <c:ptCount val="1"/>
                <c:pt idx="0">
                  <c:v>0.98097999999999996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823476256"/>
        <c:axId val="-823476800"/>
      </c:barChart>
      <c:catAx>
        <c:axId val="-82347625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-823476800"/>
        <c:crosses val="autoZero"/>
        <c:auto val="1"/>
        <c:lblAlgn val="ctr"/>
        <c:lblOffset val="100"/>
        <c:noMultiLvlLbl val="0"/>
      </c:catAx>
      <c:valAx>
        <c:axId val="-823476800"/>
        <c:scaling>
          <c:orientation val="minMax"/>
          <c:max val="0.98499999999999999"/>
          <c:min val="0.9650000000000000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-823476256"/>
        <c:crosses val="autoZero"/>
        <c:crossBetween val="between"/>
        <c:majorUnit val="5.000000000000001E-3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deflection!$L$4</c:f>
              <c:strCache>
                <c:ptCount val="1"/>
                <c:pt idx="0">
                  <c:v>Unet3L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deflection!$O$4</c:f>
                <c:numCache>
                  <c:formatCode>General</c:formatCode>
                  <c:ptCount val="1"/>
                  <c:pt idx="0">
                    <c:v>1.6451139778143153E-3</c:v>
                  </c:pt>
                </c:numCache>
              </c:numRef>
            </c:plus>
            <c:minus>
              <c:numRef>
                <c:f>deflection!$O$4</c:f>
                <c:numCache>
                  <c:formatCode>General</c:formatCode>
                  <c:ptCount val="1"/>
                  <c:pt idx="0">
                    <c:v>1.6451139778143153E-3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deflection!$M$3</c:f>
              <c:strCache>
                <c:ptCount val="1"/>
                <c:pt idx="0">
                  <c:v>DSC_mean</c:v>
                </c:pt>
              </c:strCache>
            </c:strRef>
          </c:cat>
          <c:val>
            <c:numRef>
              <c:f>deflection!$M$4</c:f>
              <c:numCache>
                <c:formatCode>General</c:formatCode>
                <c:ptCount val="1"/>
                <c:pt idx="0">
                  <c:v>0.98097999999999996</c:v>
                </c:pt>
              </c:numCache>
            </c:numRef>
          </c:val>
        </c:ser>
        <c:ser>
          <c:idx val="1"/>
          <c:order val="1"/>
          <c:tx>
            <c:strRef>
              <c:f>deflection!$L$5</c:f>
              <c:strCache>
                <c:ptCount val="1"/>
                <c:pt idx="0">
                  <c:v>U-Xception</c:v>
                </c:pt>
              </c:strCache>
            </c:strRef>
          </c:tx>
          <c:spPr>
            <a:pattFill prst="pct10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deflection!$O$5</c:f>
                <c:numCache>
                  <c:formatCode>General</c:formatCode>
                  <c:ptCount val="1"/>
                  <c:pt idx="0">
                    <c:v>8.4534016821632345E-4</c:v>
                  </c:pt>
                </c:numCache>
              </c:numRef>
            </c:plus>
            <c:minus>
              <c:numRef>
                <c:f>deflection!$O$5</c:f>
                <c:numCache>
                  <c:formatCode>General</c:formatCode>
                  <c:ptCount val="1"/>
                  <c:pt idx="0">
                    <c:v>8.4534016821632345E-4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deflection!$M$3</c:f>
              <c:strCache>
                <c:ptCount val="1"/>
                <c:pt idx="0">
                  <c:v>DSC_mean</c:v>
                </c:pt>
              </c:strCache>
            </c:strRef>
          </c:cat>
          <c:val>
            <c:numRef>
              <c:f>deflection!$M$5</c:f>
              <c:numCache>
                <c:formatCode>General</c:formatCode>
                <c:ptCount val="1"/>
                <c:pt idx="0">
                  <c:v>0.98493999999999993</c:v>
                </c:pt>
              </c:numCache>
            </c:numRef>
          </c:val>
        </c:ser>
        <c:ser>
          <c:idx val="2"/>
          <c:order val="2"/>
          <c:tx>
            <c:strRef>
              <c:f>deflection!$L$6</c:f>
              <c:strCache>
                <c:ptCount val="1"/>
                <c:pt idx="0">
                  <c:v>U-VGG19</c:v>
                </c:pt>
              </c:strCache>
            </c:strRef>
          </c:tx>
          <c:spPr>
            <a:pattFill prst="dkUp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deflection!$O$6</c:f>
                <c:numCache>
                  <c:formatCode>General</c:formatCode>
                  <c:ptCount val="1"/>
                  <c:pt idx="0">
                    <c:v>1.2878664527038372E-3</c:v>
                  </c:pt>
                </c:numCache>
              </c:numRef>
            </c:plus>
            <c:minus>
              <c:numRef>
                <c:f>deflection!$O$6</c:f>
                <c:numCache>
                  <c:formatCode>General</c:formatCode>
                  <c:ptCount val="1"/>
                  <c:pt idx="0">
                    <c:v>1.2878664527038372E-3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deflection!$M$3</c:f>
              <c:strCache>
                <c:ptCount val="1"/>
                <c:pt idx="0">
                  <c:v>DSC_mean</c:v>
                </c:pt>
              </c:strCache>
            </c:strRef>
          </c:cat>
          <c:val>
            <c:numRef>
              <c:f>deflection!$M$6</c:f>
              <c:numCache>
                <c:formatCode>General</c:formatCode>
                <c:ptCount val="1"/>
                <c:pt idx="0">
                  <c:v>0.98713999999999991</c:v>
                </c:pt>
              </c:numCache>
            </c:numRef>
          </c:val>
        </c:ser>
        <c:ser>
          <c:idx val="3"/>
          <c:order val="3"/>
          <c:tx>
            <c:strRef>
              <c:f>deflection!$L$7</c:f>
              <c:strCache>
                <c:ptCount val="1"/>
                <c:pt idx="0">
                  <c:v>U-VGG16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deflection!$O$7</c:f>
                <c:numCache>
                  <c:formatCode>General</c:formatCode>
                  <c:ptCount val="1"/>
                  <c:pt idx="0">
                    <c:v>4.3772137256477863E-4</c:v>
                  </c:pt>
                </c:numCache>
              </c:numRef>
            </c:plus>
            <c:minus>
              <c:numRef>
                <c:f>deflection!$O$7</c:f>
                <c:numCache>
                  <c:formatCode>General</c:formatCode>
                  <c:ptCount val="1"/>
                  <c:pt idx="0">
                    <c:v>4.3772137256477863E-4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deflection!$M$3</c:f>
              <c:strCache>
                <c:ptCount val="1"/>
                <c:pt idx="0">
                  <c:v>DSC_mean</c:v>
                </c:pt>
              </c:strCache>
            </c:strRef>
          </c:cat>
          <c:val>
            <c:numRef>
              <c:f>deflection!$M$7</c:f>
              <c:numCache>
                <c:formatCode>General</c:formatCode>
                <c:ptCount val="1"/>
                <c:pt idx="0">
                  <c:v>0.98926000000000003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823466464"/>
        <c:axId val="-823469728"/>
      </c:barChart>
      <c:catAx>
        <c:axId val="-82346646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-823469728"/>
        <c:crosses val="autoZero"/>
        <c:auto val="1"/>
        <c:lblAlgn val="ctr"/>
        <c:lblOffset val="100"/>
        <c:noMultiLvlLbl val="0"/>
      </c:catAx>
      <c:valAx>
        <c:axId val="-823469728"/>
        <c:scaling>
          <c:orientation val="minMax"/>
          <c:min val="0.9749999999999999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-823466464"/>
        <c:crosses val="autoZero"/>
        <c:crossBetween val="between"/>
        <c:majorUnit val="5.000000000000001E-3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friction!$B$4</c:f>
              <c:strCache>
                <c:ptCount val="1"/>
                <c:pt idx="0">
                  <c:v>Two-level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friction!$E$4</c:f>
                <c:numCache>
                  <c:formatCode>General</c:formatCode>
                  <c:ptCount val="1"/>
                  <c:pt idx="0">
                    <c:v>5.3327829507678302E-2</c:v>
                  </c:pt>
                </c:numCache>
              </c:numRef>
            </c:plus>
            <c:minus>
              <c:numRef>
                <c:f>friction!$E$5</c:f>
                <c:numCache>
                  <c:formatCode>General</c:formatCode>
                  <c:ptCount val="1"/>
                  <c:pt idx="0">
                    <c:v>7.9560860980761122E-2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friction!$C$3</c:f>
              <c:strCache>
                <c:ptCount val="1"/>
                <c:pt idx="0">
                  <c:v>DSC_mean</c:v>
                </c:pt>
              </c:strCache>
            </c:strRef>
          </c:cat>
          <c:val>
            <c:numRef>
              <c:f>friction!$C$4</c:f>
              <c:numCache>
                <c:formatCode>General</c:formatCode>
                <c:ptCount val="1"/>
                <c:pt idx="0">
                  <c:v>0.58027999999999991</c:v>
                </c:pt>
              </c:numCache>
            </c:numRef>
          </c:val>
        </c:ser>
        <c:ser>
          <c:idx val="1"/>
          <c:order val="1"/>
          <c:tx>
            <c:strRef>
              <c:f>friction!$B$5</c:f>
              <c:strCache>
                <c:ptCount val="1"/>
                <c:pt idx="0">
                  <c:v>Three-level</c:v>
                </c:pt>
              </c:strCache>
            </c:strRef>
          </c:tx>
          <c:spPr>
            <a:pattFill prst="pct10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friction!$E$5</c:f>
                <c:numCache>
                  <c:formatCode>General</c:formatCode>
                  <c:ptCount val="1"/>
                  <c:pt idx="0">
                    <c:v>7.9560860980761122E-2</c:v>
                  </c:pt>
                </c:numCache>
              </c:numRef>
            </c:plus>
            <c:minus>
              <c:numRef>
                <c:f>friction!$E$5</c:f>
                <c:numCache>
                  <c:formatCode>General</c:formatCode>
                  <c:ptCount val="1"/>
                  <c:pt idx="0">
                    <c:v>7.9560860980761122E-2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friction!$C$3</c:f>
              <c:strCache>
                <c:ptCount val="1"/>
                <c:pt idx="0">
                  <c:v>DSC_mean</c:v>
                </c:pt>
              </c:strCache>
            </c:strRef>
          </c:cat>
          <c:val>
            <c:numRef>
              <c:f>friction!$C$5</c:f>
              <c:numCache>
                <c:formatCode>General</c:formatCode>
                <c:ptCount val="1"/>
                <c:pt idx="0">
                  <c:v>0.67644000000000004</c:v>
                </c:pt>
              </c:numCache>
            </c:numRef>
          </c:val>
        </c:ser>
        <c:ser>
          <c:idx val="2"/>
          <c:order val="2"/>
          <c:tx>
            <c:strRef>
              <c:f>friction!$B$6</c:f>
              <c:strCache>
                <c:ptCount val="1"/>
                <c:pt idx="0">
                  <c:v>Four-level</c:v>
                </c:pt>
              </c:strCache>
            </c:strRef>
          </c:tx>
          <c:spPr>
            <a:pattFill prst="dkUp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friction!$E$6</c:f>
                <c:numCache>
                  <c:formatCode>General</c:formatCode>
                  <c:ptCount val="1"/>
                  <c:pt idx="0">
                    <c:v>4.6060260529007073E-2</c:v>
                  </c:pt>
                </c:numCache>
              </c:numRef>
            </c:plus>
            <c:minus>
              <c:numRef>
                <c:f>friction!$E$6</c:f>
                <c:numCache>
                  <c:formatCode>General</c:formatCode>
                  <c:ptCount val="1"/>
                  <c:pt idx="0">
                    <c:v>4.6060260529007073E-2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friction!$C$3</c:f>
              <c:strCache>
                <c:ptCount val="1"/>
                <c:pt idx="0">
                  <c:v>DSC_mean</c:v>
                </c:pt>
              </c:strCache>
            </c:strRef>
          </c:cat>
          <c:val>
            <c:numRef>
              <c:f>friction!$C$6</c:f>
              <c:numCache>
                <c:formatCode>General</c:formatCode>
                <c:ptCount val="1"/>
                <c:pt idx="0">
                  <c:v>0.71645999999999999</c:v>
                </c:pt>
              </c:numCache>
            </c:numRef>
          </c:val>
        </c:ser>
        <c:ser>
          <c:idx val="3"/>
          <c:order val="3"/>
          <c:tx>
            <c:strRef>
              <c:f>friction!$B$7</c:f>
              <c:strCache>
                <c:ptCount val="1"/>
                <c:pt idx="0">
                  <c:v>Five-level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friction!$E$7</c:f>
                <c:numCache>
                  <c:formatCode>General</c:formatCode>
                  <c:ptCount val="1"/>
                  <c:pt idx="0">
                    <c:v>6.5796910261805175E-2</c:v>
                  </c:pt>
                </c:numCache>
              </c:numRef>
            </c:plus>
            <c:minus>
              <c:numRef>
                <c:f>friction!$E$7</c:f>
                <c:numCache>
                  <c:formatCode>General</c:formatCode>
                  <c:ptCount val="1"/>
                  <c:pt idx="0">
                    <c:v>6.5796910261805175E-2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friction!$C$3</c:f>
              <c:strCache>
                <c:ptCount val="1"/>
                <c:pt idx="0">
                  <c:v>DSC_mean</c:v>
                </c:pt>
              </c:strCache>
            </c:strRef>
          </c:cat>
          <c:val>
            <c:numRef>
              <c:f>friction!$C$7</c:f>
              <c:numCache>
                <c:formatCode>General</c:formatCode>
                <c:ptCount val="1"/>
                <c:pt idx="0">
                  <c:v>0.79997999999999991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823467552"/>
        <c:axId val="-823467008"/>
      </c:barChart>
      <c:catAx>
        <c:axId val="-82346755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-823467008"/>
        <c:crosses val="autoZero"/>
        <c:auto val="1"/>
        <c:lblAlgn val="ctr"/>
        <c:lblOffset val="100"/>
        <c:noMultiLvlLbl val="0"/>
      </c:catAx>
      <c:valAx>
        <c:axId val="-823467008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-823467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friction!$G$4</c:f>
              <c:strCache>
                <c:ptCount val="1"/>
                <c:pt idx="0">
                  <c:v>Tversky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friction!$J$4</c:f>
                <c:numCache>
                  <c:formatCode>General</c:formatCode>
                  <c:ptCount val="1"/>
                  <c:pt idx="0">
                    <c:v>6.3491427767849232E-2</c:v>
                  </c:pt>
                </c:numCache>
              </c:numRef>
            </c:plus>
            <c:minus>
              <c:numRef>
                <c:f>friction!$J$4</c:f>
                <c:numCache>
                  <c:formatCode>General</c:formatCode>
                  <c:ptCount val="1"/>
                  <c:pt idx="0">
                    <c:v>6.3491427767849232E-2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friction!$H$3</c:f>
              <c:strCache>
                <c:ptCount val="1"/>
                <c:pt idx="0">
                  <c:v>DSC_mean</c:v>
                </c:pt>
              </c:strCache>
            </c:strRef>
          </c:cat>
          <c:val>
            <c:numRef>
              <c:f>friction!$H$4</c:f>
              <c:numCache>
                <c:formatCode>General</c:formatCode>
                <c:ptCount val="1"/>
                <c:pt idx="0">
                  <c:v>0.67427999999999988</c:v>
                </c:pt>
              </c:numCache>
            </c:numRef>
          </c:val>
        </c:ser>
        <c:ser>
          <c:idx val="1"/>
          <c:order val="1"/>
          <c:tx>
            <c:strRef>
              <c:f>friction!$G$5</c:f>
              <c:strCache>
                <c:ptCount val="1"/>
                <c:pt idx="0">
                  <c:v>LC Dice</c:v>
                </c:pt>
              </c:strCache>
            </c:strRef>
          </c:tx>
          <c:spPr>
            <a:pattFill prst="pct10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friction!$J$5</c:f>
                <c:numCache>
                  <c:formatCode>General</c:formatCode>
                  <c:ptCount val="1"/>
                  <c:pt idx="0">
                    <c:v>8.8564617088315714E-2</c:v>
                  </c:pt>
                </c:numCache>
              </c:numRef>
            </c:plus>
            <c:minus>
              <c:numRef>
                <c:f>friction!$J$5</c:f>
                <c:numCache>
                  <c:formatCode>General</c:formatCode>
                  <c:ptCount val="1"/>
                  <c:pt idx="0">
                    <c:v>8.8564617088315714E-2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friction!$H$3</c:f>
              <c:strCache>
                <c:ptCount val="1"/>
                <c:pt idx="0">
                  <c:v>DSC_mean</c:v>
                </c:pt>
              </c:strCache>
            </c:strRef>
          </c:cat>
          <c:val>
            <c:numRef>
              <c:f>friction!$H$5</c:f>
              <c:numCache>
                <c:formatCode>General</c:formatCode>
                <c:ptCount val="1"/>
                <c:pt idx="0">
                  <c:v>0.72758</c:v>
                </c:pt>
              </c:numCache>
            </c:numRef>
          </c:val>
        </c:ser>
        <c:ser>
          <c:idx val="2"/>
          <c:order val="2"/>
          <c:tx>
            <c:strRef>
              <c:f>friction!$G$6</c:f>
              <c:strCache>
                <c:ptCount val="1"/>
                <c:pt idx="0">
                  <c:v>F-tversky</c:v>
                </c:pt>
              </c:strCache>
            </c:strRef>
          </c:tx>
          <c:spPr>
            <a:pattFill prst="narHorz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friction!$J$6</c:f>
                <c:numCache>
                  <c:formatCode>General</c:formatCode>
                  <c:ptCount val="1"/>
                  <c:pt idx="0">
                    <c:v>8.1253750682660761E-2</c:v>
                  </c:pt>
                </c:numCache>
              </c:numRef>
            </c:plus>
            <c:minus>
              <c:numRef>
                <c:f>friction!$J$6</c:f>
                <c:numCache>
                  <c:formatCode>General</c:formatCode>
                  <c:ptCount val="1"/>
                  <c:pt idx="0">
                    <c:v>8.1253750682660761E-2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friction!$H$3</c:f>
              <c:strCache>
                <c:ptCount val="1"/>
                <c:pt idx="0">
                  <c:v>DSC_mean</c:v>
                </c:pt>
              </c:strCache>
            </c:strRef>
          </c:cat>
          <c:val>
            <c:numRef>
              <c:f>friction!$H$6</c:f>
              <c:numCache>
                <c:formatCode>General</c:formatCode>
                <c:ptCount val="1"/>
                <c:pt idx="0">
                  <c:v>0.7641</c:v>
                </c:pt>
              </c:numCache>
            </c:numRef>
          </c:val>
        </c:ser>
        <c:ser>
          <c:idx val="3"/>
          <c:order val="3"/>
          <c:tx>
            <c:strRef>
              <c:f>friction!$G$7</c:f>
              <c:strCache>
                <c:ptCount val="1"/>
                <c:pt idx="0">
                  <c:v>Dice</c:v>
                </c:pt>
              </c:strCache>
            </c:strRef>
          </c:tx>
          <c:spPr>
            <a:pattFill prst="dkUp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friction!$J$7</c:f>
                <c:numCache>
                  <c:formatCode>General</c:formatCode>
                  <c:ptCount val="1"/>
                  <c:pt idx="0">
                    <c:v>6.5796910261805175E-2</c:v>
                  </c:pt>
                </c:numCache>
              </c:numRef>
            </c:plus>
            <c:minus>
              <c:numRef>
                <c:f>friction!$J$7</c:f>
                <c:numCache>
                  <c:formatCode>General</c:formatCode>
                  <c:ptCount val="1"/>
                  <c:pt idx="0">
                    <c:v>6.5796910261805175E-2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friction!$H$3</c:f>
              <c:strCache>
                <c:ptCount val="1"/>
                <c:pt idx="0">
                  <c:v>DSC_mean</c:v>
                </c:pt>
              </c:strCache>
            </c:strRef>
          </c:cat>
          <c:val>
            <c:numRef>
              <c:f>friction!$H$7</c:f>
              <c:numCache>
                <c:formatCode>General</c:formatCode>
                <c:ptCount val="1"/>
                <c:pt idx="0">
                  <c:v>0.79997999999999991</c:v>
                </c:pt>
              </c:numCache>
            </c:numRef>
          </c:val>
        </c:ser>
        <c:ser>
          <c:idx val="4"/>
          <c:order val="4"/>
          <c:tx>
            <c:strRef>
              <c:f>friction!$G$8</c:f>
              <c:strCache>
                <c:ptCount val="1"/>
                <c:pt idx="0">
                  <c:v>BCE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friction!$J$8</c:f>
                <c:numCache>
                  <c:formatCode>General</c:formatCode>
                  <c:ptCount val="1"/>
                  <c:pt idx="0">
                    <c:v>2.8814204830256897E-2</c:v>
                  </c:pt>
                </c:numCache>
              </c:numRef>
            </c:plus>
            <c:minus>
              <c:numRef>
                <c:f>friction!$J$8</c:f>
                <c:numCache>
                  <c:formatCode>General</c:formatCode>
                  <c:ptCount val="1"/>
                  <c:pt idx="0">
                    <c:v>2.8814204830256897E-2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friction!$H$3</c:f>
              <c:strCache>
                <c:ptCount val="1"/>
                <c:pt idx="0">
                  <c:v>DSC_mean</c:v>
                </c:pt>
              </c:strCache>
            </c:strRef>
          </c:cat>
          <c:val>
            <c:numRef>
              <c:f>friction!$H$8</c:f>
              <c:numCache>
                <c:formatCode>General</c:formatCode>
                <c:ptCount val="1"/>
                <c:pt idx="0">
                  <c:v>0.83217999999999992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022087440"/>
        <c:axId val="-1022095600"/>
      </c:barChart>
      <c:catAx>
        <c:axId val="-102208744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-1022095600"/>
        <c:crosses val="autoZero"/>
        <c:auto val="1"/>
        <c:lblAlgn val="ctr"/>
        <c:lblOffset val="100"/>
        <c:noMultiLvlLbl val="0"/>
      </c:catAx>
      <c:valAx>
        <c:axId val="-1022095600"/>
        <c:scaling>
          <c:orientation val="minMax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-1022087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11</xdr:row>
      <xdr:rowOff>30480</xdr:rowOff>
    </xdr:from>
    <xdr:to>
      <xdr:col>4</xdr:col>
      <xdr:colOff>479700</xdr:colOff>
      <xdr:row>26</xdr:row>
      <xdr:rowOff>167280</xdr:rowOff>
    </xdr:to>
    <xdr:graphicFrame macro="">
      <xdr:nvGraphicFramePr>
        <xdr:cNvPr id="3" name="Grafik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563880</xdr:colOff>
      <xdr:row>10</xdr:row>
      <xdr:rowOff>137160</xdr:rowOff>
    </xdr:from>
    <xdr:to>
      <xdr:col>10</xdr:col>
      <xdr:colOff>174900</xdr:colOff>
      <xdr:row>26</xdr:row>
      <xdr:rowOff>91080</xdr:rowOff>
    </xdr:to>
    <xdr:graphicFrame macro="">
      <xdr:nvGraphicFramePr>
        <xdr:cNvPr id="2" name="Grafi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22860</xdr:colOff>
      <xdr:row>10</xdr:row>
      <xdr:rowOff>152400</xdr:rowOff>
    </xdr:from>
    <xdr:to>
      <xdr:col>15</xdr:col>
      <xdr:colOff>464460</xdr:colOff>
      <xdr:row>26</xdr:row>
      <xdr:rowOff>106320</xdr:rowOff>
    </xdr:to>
    <xdr:graphicFrame macro="">
      <xdr:nvGraphicFramePr>
        <xdr:cNvPr id="4" name="Grafik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510540</xdr:colOff>
      <xdr:row>11</xdr:row>
      <xdr:rowOff>0</xdr:rowOff>
    </xdr:from>
    <xdr:to>
      <xdr:col>21</xdr:col>
      <xdr:colOff>75840</xdr:colOff>
      <xdr:row>26</xdr:row>
      <xdr:rowOff>136800</xdr:rowOff>
    </xdr:to>
    <xdr:graphicFrame macro="">
      <xdr:nvGraphicFramePr>
        <xdr:cNvPr id="5" name="Grafik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106680</xdr:colOff>
      <xdr:row>10</xdr:row>
      <xdr:rowOff>167640</xdr:rowOff>
    </xdr:from>
    <xdr:to>
      <xdr:col>4</xdr:col>
      <xdr:colOff>548280</xdr:colOff>
      <xdr:row>26</xdr:row>
      <xdr:rowOff>121560</xdr:rowOff>
    </xdr:to>
    <xdr:graphicFrame macro="">
      <xdr:nvGraphicFramePr>
        <xdr:cNvPr id="2" name="Grafi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22860</xdr:colOff>
      <xdr:row>11</xdr:row>
      <xdr:rowOff>15240</xdr:rowOff>
    </xdr:from>
    <xdr:to>
      <xdr:col>10</xdr:col>
      <xdr:colOff>251100</xdr:colOff>
      <xdr:row>26</xdr:row>
      <xdr:rowOff>152040</xdr:rowOff>
    </xdr:to>
    <xdr:graphicFrame macro="">
      <xdr:nvGraphicFramePr>
        <xdr:cNvPr id="3" name="Grafik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7620</xdr:colOff>
      <xdr:row>11</xdr:row>
      <xdr:rowOff>7620</xdr:rowOff>
    </xdr:from>
    <xdr:to>
      <xdr:col>15</xdr:col>
      <xdr:colOff>449220</xdr:colOff>
      <xdr:row>26</xdr:row>
      <xdr:rowOff>144420</xdr:rowOff>
    </xdr:to>
    <xdr:graphicFrame macro="">
      <xdr:nvGraphicFramePr>
        <xdr:cNvPr id="4" name="Grafik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373380</xdr:colOff>
      <xdr:row>11</xdr:row>
      <xdr:rowOff>152400</xdr:rowOff>
    </xdr:from>
    <xdr:to>
      <xdr:col>5</xdr:col>
      <xdr:colOff>205380</xdr:colOff>
      <xdr:row>27</xdr:row>
      <xdr:rowOff>106320</xdr:rowOff>
    </xdr:to>
    <xdr:graphicFrame macro="">
      <xdr:nvGraphicFramePr>
        <xdr:cNvPr id="2" name="Grafi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571500</xdr:colOff>
      <xdr:row>12</xdr:row>
      <xdr:rowOff>0</xdr:rowOff>
    </xdr:from>
    <xdr:to>
      <xdr:col>10</xdr:col>
      <xdr:colOff>144420</xdr:colOff>
      <xdr:row>27</xdr:row>
      <xdr:rowOff>136800</xdr:rowOff>
    </xdr:to>
    <xdr:graphicFrame macro="">
      <xdr:nvGraphicFramePr>
        <xdr:cNvPr id="3" name="Grafik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30480</xdr:colOff>
      <xdr:row>12</xdr:row>
      <xdr:rowOff>15240</xdr:rowOff>
    </xdr:from>
    <xdr:to>
      <xdr:col>15</xdr:col>
      <xdr:colOff>472080</xdr:colOff>
      <xdr:row>27</xdr:row>
      <xdr:rowOff>152040</xdr:rowOff>
    </xdr:to>
    <xdr:graphicFrame macro="">
      <xdr:nvGraphicFramePr>
        <xdr:cNvPr id="4" name="Grafik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255270</xdr:colOff>
      <xdr:row>12</xdr:row>
      <xdr:rowOff>144780</xdr:rowOff>
    </xdr:from>
    <xdr:to>
      <xdr:col>5</xdr:col>
      <xdr:colOff>87270</xdr:colOff>
      <xdr:row>28</xdr:row>
      <xdr:rowOff>98700</xdr:rowOff>
    </xdr:to>
    <xdr:graphicFrame macro="">
      <xdr:nvGraphicFramePr>
        <xdr:cNvPr id="2" name="Grafi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438150</xdr:colOff>
      <xdr:row>12</xdr:row>
      <xdr:rowOff>175260</xdr:rowOff>
    </xdr:from>
    <xdr:to>
      <xdr:col>10</xdr:col>
      <xdr:colOff>270150</xdr:colOff>
      <xdr:row>28</xdr:row>
      <xdr:rowOff>129180</xdr:rowOff>
    </xdr:to>
    <xdr:graphicFrame macro="">
      <xdr:nvGraphicFramePr>
        <xdr:cNvPr id="3" name="Grafik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72390</xdr:colOff>
      <xdr:row>12</xdr:row>
      <xdr:rowOff>91440</xdr:rowOff>
    </xdr:from>
    <xdr:to>
      <xdr:col>15</xdr:col>
      <xdr:colOff>513990</xdr:colOff>
      <xdr:row>28</xdr:row>
      <xdr:rowOff>45360</xdr:rowOff>
    </xdr:to>
    <xdr:graphicFrame macro="">
      <xdr:nvGraphicFramePr>
        <xdr:cNvPr id="4" name="Grafik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57"/>
  <sheetViews>
    <sheetView tabSelected="1" workbookViewId="0">
      <pane ySplit="600" topLeftCell="A7" activePane="bottomLeft"/>
      <selection activeCell="I1" sqref="I1:I1048576"/>
      <selection pane="bottomLeft" activeCell="I5" sqref="I5"/>
    </sheetView>
  </sheetViews>
  <sheetFormatPr defaultRowHeight="14.4" x14ac:dyDescent="0.3"/>
  <cols>
    <col min="1" max="1" width="4" customWidth="1"/>
    <col min="2" max="2" width="4.44140625" customWidth="1"/>
    <col min="3" max="3" width="7.88671875" customWidth="1"/>
    <col min="4" max="4" width="5.33203125" customWidth="1"/>
    <col min="5" max="5" width="5" customWidth="1"/>
    <col min="8" max="8" width="4.33203125" customWidth="1"/>
    <col min="9" max="9" width="10.44140625" customWidth="1"/>
    <col min="10" max="10" width="9.44140625" customWidth="1"/>
    <col min="11" max="11" width="9.88671875" customWidth="1"/>
    <col min="12" max="12" width="10.109375" customWidth="1"/>
    <col min="13" max="13" width="9.6640625" customWidth="1"/>
    <col min="14" max="14" width="10" customWidth="1"/>
    <col min="16" max="16" width="7.5546875" customWidth="1"/>
    <col min="17" max="17" width="7.6640625" customWidth="1"/>
  </cols>
  <sheetData>
    <row r="1" spans="1:22" x14ac:dyDescent="0.3">
      <c r="A1" s="1" t="s">
        <v>92</v>
      </c>
      <c r="B1" s="1" t="s">
        <v>19</v>
      </c>
      <c r="C1" s="1" t="s">
        <v>8</v>
      </c>
      <c r="D1" s="1" t="s">
        <v>10</v>
      </c>
      <c r="E1" s="1" t="s">
        <v>0</v>
      </c>
      <c r="F1" s="1" t="s">
        <v>9</v>
      </c>
      <c r="G1" s="1" t="s">
        <v>1</v>
      </c>
      <c r="H1" s="1" t="s">
        <v>2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1" t="s">
        <v>22</v>
      </c>
      <c r="O1" s="1" t="s">
        <v>23</v>
      </c>
      <c r="P1" s="1" t="s">
        <v>27</v>
      </c>
      <c r="Q1" s="1" t="s">
        <v>35</v>
      </c>
      <c r="R1" s="1" t="s">
        <v>36</v>
      </c>
      <c r="S1" s="1" t="s">
        <v>37</v>
      </c>
      <c r="T1" s="1" t="s">
        <v>38</v>
      </c>
      <c r="U1" s="1" t="s">
        <v>33</v>
      </c>
      <c r="V1" s="1" t="s">
        <v>34</v>
      </c>
    </row>
    <row r="2" spans="1:22" x14ac:dyDescent="0.3">
      <c r="A2">
        <v>1</v>
      </c>
      <c r="B2" t="s">
        <v>20</v>
      </c>
      <c r="C2" t="s">
        <v>13</v>
      </c>
      <c r="D2">
        <v>5</v>
      </c>
      <c r="E2">
        <v>16</v>
      </c>
      <c r="F2" s="3">
        <v>1E-3</v>
      </c>
      <c r="G2" s="2" t="s">
        <v>21</v>
      </c>
      <c r="H2" s="2" t="s">
        <v>4</v>
      </c>
      <c r="I2">
        <v>0.99109999999999998</v>
      </c>
      <c r="J2">
        <v>0.9929</v>
      </c>
      <c r="K2">
        <v>0.98970000000000002</v>
      </c>
      <c r="L2">
        <v>0.99129999999999996</v>
      </c>
      <c r="M2" s="24">
        <v>0.99109999999999998</v>
      </c>
      <c r="N2">
        <f>AVERAGE(I2:M2)</f>
        <v>0.99121999999999999</v>
      </c>
      <c r="O2">
        <f>STDEV(I2:M2)</f>
        <v>1.1366617790706196E-3</v>
      </c>
      <c r="P2">
        <v>0.9869</v>
      </c>
      <c r="Q2">
        <v>0.99019999999999997</v>
      </c>
      <c r="R2">
        <v>0.98499999999999999</v>
      </c>
      <c r="S2">
        <v>0.98709999999999998</v>
      </c>
      <c r="T2">
        <v>0.98860000000000003</v>
      </c>
      <c r="U2">
        <f>AVERAGE(P2:T2)</f>
        <v>0.98755999999999999</v>
      </c>
      <c r="V2">
        <f>STDEV(P2:T2)</f>
        <v>1.9526904516589411E-3</v>
      </c>
    </row>
    <row r="3" spans="1:22" x14ac:dyDescent="0.3">
      <c r="A3">
        <v>2</v>
      </c>
      <c r="B3" t="s">
        <v>20</v>
      </c>
      <c r="C3" t="s">
        <v>13</v>
      </c>
      <c r="D3">
        <v>4</v>
      </c>
      <c r="E3">
        <v>16</v>
      </c>
      <c r="F3" s="3">
        <v>1E-3</v>
      </c>
      <c r="G3" s="2" t="s">
        <v>21</v>
      </c>
      <c r="H3" s="2" t="s">
        <v>4</v>
      </c>
      <c r="I3" s="2">
        <v>0.99160000000000004</v>
      </c>
      <c r="J3" s="2">
        <v>0.99139999999999995</v>
      </c>
      <c r="K3" s="2">
        <v>0.98699999999999999</v>
      </c>
      <c r="L3" s="2">
        <v>0.98939999999999995</v>
      </c>
      <c r="M3" s="2">
        <v>0.99199999999999999</v>
      </c>
      <c r="N3">
        <f t="shared" ref="N3:N50" si="0">AVERAGE(I3:M3)</f>
        <v>0.99027999999999994</v>
      </c>
      <c r="O3">
        <f t="shared" ref="O3:O50" si="1">STDEV(I3:M3)</f>
        <v>2.0909328061896278E-3</v>
      </c>
      <c r="P3">
        <v>0.98760000000000003</v>
      </c>
      <c r="Q3">
        <v>0.98799999999999999</v>
      </c>
      <c r="R3">
        <v>0.98129999999999995</v>
      </c>
      <c r="S3">
        <v>0.98480000000000001</v>
      </c>
      <c r="T3">
        <v>0.98970000000000002</v>
      </c>
      <c r="U3">
        <f t="shared" ref="U3:U50" si="2">AVERAGE(P3:T3)</f>
        <v>0.98628000000000005</v>
      </c>
      <c r="V3">
        <f t="shared" ref="V3:V50" si="3">STDEV(P3:T3)</f>
        <v>3.2934784043621985E-3</v>
      </c>
    </row>
    <row r="4" spans="1:22" x14ac:dyDescent="0.3">
      <c r="A4">
        <v>3</v>
      </c>
      <c r="B4" t="s">
        <v>20</v>
      </c>
      <c r="C4" t="s">
        <v>13</v>
      </c>
      <c r="D4">
        <v>3</v>
      </c>
      <c r="E4">
        <v>16</v>
      </c>
      <c r="F4" s="3">
        <v>1E-3</v>
      </c>
      <c r="G4" s="2" t="s">
        <v>21</v>
      </c>
      <c r="H4" s="2" t="s">
        <v>4</v>
      </c>
      <c r="I4" s="2">
        <v>0.99170000000000003</v>
      </c>
      <c r="J4" s="2">
        <v>0.99139999999999995</v>
      </c>
      <c r="K4" s="2">
        <v>0.98550000000000004</v>
      </c>
      <c r="L4" s="2">
        <v>0.99050000000000005</v>
      </c>
      <c r="M4" s="2">
        <v>0.9899</v>
      </c>
      <c r="N4">
        <f t="shared" si="0"/>
        <v>0.98980000000000001</v>
      </c>
      <c r="O4">
        <f t="shared" si="1"/>
        <v>2.5079872407968722E-3</v>
      </c>
      <c r="P4">
        <v>0.98770000000000002</v>
      </c>
      <c r="Q4">
        <v>0.98839999999999995</v>
      </c>
      <c r="R4">
        <v>0.97919999999999996</v>
      </c>
      <c r="S4">
        <v>0.98599999999999999</v>
      </c>
      <c r="T4">
        <v>0.98709999999999998</v>
      </c>
      <c r="U4">
        <f t="shared" si="2"/>
        <v>0.98568</v>
      </c>
      <c r="V4">
        <f t="shared" si="3"/>
        <v>3.7278680234150005E-3</v>
      </c>
    </row>
    <row r="5" spans="1:22" x14ac:dyDescent="0.3">
      <c r="A5">
        <v>4</v>
      </c>
      <c r="B5" t="s">
        <v>20</v>
      </c>
      <c r="C5" t="s">
        <v>13</v>
      </c>
      <c r="D5">
        <v>2</v>
      </c>
      <c r="E5">
        <v>16</v>
      </c>
      <c r="F5" s="3">
        <v>1E-3</v>
      </c>
      <c r="G5" s="2" t="s">
        <v>21</v>
      </c>
      <c r="H5" s="2" t="s">
        <v>4</v>
      </c>
      <c r="I5" s="2">
        <v>0.98760000000000003</v>
      </c>
      <c r="J5" s="2">
        <v>0.98560000000000003</v>
      </c>
      <c r="K5" s="2">
        <v>0.95660000000000001</v>
      </c>
      <c r="L5" s="2">
        <v>0.97130000000000005</v>
      </c>
      <c r="M5" s="2">
        <v>0.98309999999999997</v>
      </c>
      <c r="N5">
        <f t="shared" si="0"/>
        <v>0.97684000000000015</v>
      </c>
      <c r="O5">
        <f t="shared" si="1"/>
        <v>1.296198287300211E-2</v>
      </c>
      <c r="P5">
        <v>0.98199999999999998</v>
      </c>
      <c r="Q5">
        <v>0.98060000000000003</v>
      </c>
      <c r="R5">
        <v>0.94379999999999997</v>
      </c>
      <c r="S5">
        <v>0.96230000000000004</v>
      </c>
      <c r="T5">
        <v>0.97909999999999997</v>
      </c>
      <c r="U5">
        <f t="shared" si="2"/>
        <v>0.96956000000000009</v>
      </c>
      <c r="V5">
        <f t="shared" si="3"/>
        <v>1.6461561286828175E-2</v>
      </c>
    </row>
    <row r="6" spans="1:22" x14ac:dyDescent="0.3">
      <c r="A6">
        <v>5</v>
      </c>
      <c r="B6" t="s">
        <v>20</v>
      </c>
      <c r="C6" t="s">
        <v>13</v>
      </c>
      <c r="D6">
        <v>5</v>
      </c>
      <c r="E6">
        <v>32</v>
      </c>
      <c r="F6" s="3">
        <v>1E-3</v>
      </c>
      <c r="G6" s="2" t="s">
        <v>21</v>
      </c>
      <c r="H6" s="2" t="s">
        <v>4</v>
      </c>
      <c r="I6" s="2">
        <v>0.99139999999999995</v>
      </c>
      <c r="J6" s="2">
        <v>0.99360000000000004</v>
      </c>
      <c r="K6" s="2">
        <v>0.99070000000000003</v>
      </c>
      <c r="L6" s="2">
        <v>0.98870000000000002</v>
      </c>
      <c r="M6" s="2">
        <v>0.99029999999999996</v>
      </c>
      <c r="N6">
        <f t="shared" si="0"/>
        <v>0.99093999999999993</v>
      </c>
      <c r="O6">
        <f t="shared" si="1"/>
        <v>1.7868967513541526E-3</v>
      </c>
      <c r="P6">
        <v>0.98729999999999996</v>
      </c>
      <c r="Q6">
        <v>0.99109999999999998</v>
      </c>
      <c r="R6">
        <v>0.98650000000000004</v>
      </c>
      <c r="S6">
        <v>0.98409999999999997</v>
      </c>
      <c r="T6">
        <v>0.98760000000000003</v>
      </c>
      <c r="U6">
        <f t="shared" si="2"/>
        <v>0.98732000000000009</v>
      </c>
      <c r="V6">
        <f t="shared" si="3"/>
        <v>2.5203174403237365E-3</v>
      </c>
    </row>
    <row r="7" spans="1:22" x14ac:dyDescent="0.3">
      <c r="A7">
        <v>6</v>
      </c>
      <c r="B7" t="s">
        <v>20</v>
      </c>
      <c r="C7" t="s">
        <v>13</v>
      </c>
      <c r="D7">
        <v>5</v>
      </c>
      <c r="E7">
        <v>16</v>
      </c>
      <c r="F7" s="3">
        <v>1E-3</v>
      </c>
      <c r="G7" s="2" t="s">
        <v>21</v>
      </c>
      <c r="H7" s="4" t="s">
        <v>14</v>
      </c>
      <c r="I7" s="2">
        <v>0.99060000000000004</v>
      </c>
      <c r="J7" s="2">
        <v>0.98960000000000004</v>
      </c>
      <c r="K7" s="2">
        <v>0.98899999999999999</v>
      </c>
      <c r="L7" s="2">
        <v>0.97589999999999999</v>
      </c>
      <c r="M7" s="2">
        <v>0.99060000000000004</v>
      </c>
      <c r="N7">
        <f t="shared" si="0"/>
        <v>0.98713999999999991</v>
      </c>
      <c r="O7">
        <f t="shared" si="1"/>
        <v>6.3204430224470991E-3</v>
      </c>
      <c r="P7" s="2">
        <v>0.98619999999999997</v>
      </c>
      <c r="Q7" s="2">
        <v>0.9859</v>
      </c>
      <c r="R7" s="2">
        <v>0.98409999999999997</v>
      </c>
      <c r="S7" s="2">
        <v>0.9677</v>
      </c>
      <c r="T7" s="2">
        <v>0.98780000000000001</v>
      </c>
      <c r="U7">
        <f t="shared" si="2"/>
        <v>0.98233999999999999</v>
      </c>
      <c r="V7">
        <f t="shared" si="3"/>
        <v>8.2887272846921389E-3</v>
      </c>
    </row>
    <row r="8" spans="1:22" x14ac:dyDescent="0.3">
      <c r="A8">
        <v>7</v>
      </c>
      <c r="B8" t="s">
        <v>20</v>
      </c>
      <c r="C8" t="s">
        <v>13</v>
      </c>
      <c r="D8">
        <v>5</v>
      </c>
      <c r="E8">
        <v>16</v>
      </c>
      <c r="F8" s="3">
        <v>1E-3</v>
      </c>
      <c r="G8" s="2" t="s">
        <v>21</v>
      </c>
      <c r="H8" s="4" t="s">
        <v>15</v>
      </c>
      <c r="I8" s="2">
        <v>0.98409999999999997</v>
      </c>
      <c r="J8" s="2">
        <v>0.98839999999999995</v>
      </c>
      <c r="K8" s="2">
        <v>0.98619999999999997</v>
      </c>
      <c r="L8" s="2">
        <v>0.98340000000000005</v>
      </c>
      <c r="M8" s="2">
        <v>0.9879</v>
      </c>
      <c r="N8">
        <f t="shared" si="0"/>
        <v>0.98599999999999999</v>
      </c>
      <c r="O8">
        <f t="shared" si="1"/>
        <v>2.2237355957936832E-3</v>
      </c>
      <c r="P8" s="2">
        <v>0.97729999999999995</v>
      </c>
      <c r="Q8" s="2">
        <v>0.98460000000000003</v>
      </c>
      <c r="R8" s="2">
        <v>0.98</v>
      </c>
      <c r="S8" s="2">
        <v>0.97640000000000005</v>
      </c>
      <c r="T8" s="2">
        <v>0.98470000000000002</v>
      </c>
      <c r="U8">
        <f t="shared" si="2"/>
        <v>0.98059999999999992</v>
      </c>
      <c r="V8">
        <f t="shared" si="3"/>
        <v>3.9274673773311095E-3</v>
      </c>
    </row>
    <row r="9" spans="1:22" x14ac:dyDescent="0.3">
      <c r="A9">
        <v>8</v>
      </c>
      <c r="B9" t="s">
        <v>20</v>
      </c>
      <c r="C9" t="s">
        <v>13</v>
      </c>
      <c r="D9">
        <v>5</v>
      </c>
      <c r="E9">
        <v>16</v>
      </c>
      <c r="F9" s="3">
        <v>1E-3</v>
      </c>
      <c r="G9" s="2" t="s">
        <v>21</v>
      </c>
      <c r="H9" s="4" t="s">
        <v>16</v>
      </c>
      <c r="I9" s="2">
        <v>0.99109999999999998</v>
      </c>
      <c r="J9" s="2">
        <v>0.99280000000000002</v>
      </c>
      <c r="K9" s="2">
        <v>0.98909999999999998</v>
      </c>
      <c r="L9" s="2">
        <v>0.98850000000000005</v>
      </c>
      <c r="M9" s="2">
        <v>0.98880000000000001</v>
      </c>
      <c r="N9">
        <f t="shared" si="0"/>
        <v>0.99006000000000005</v>
      </c>
      <c r="O9">
        <f t="shared" si="1"/>
        <v>1.8392933425639259E-3</v>
      </c>
      <c r="P9" s="2">
        <v>0.98670000000000002</v>
      </c>
      <c r="Q9" s="2">
        <v>0.99</v>
      </c>
      <c r="R9" s="2">
        <v>0.98409999999999997</v>
      </c>
      <c r="S9" s="2">
        <v>0.98329999999999995</v>
      </c>
      <c r="T9" s="2">
        <v>0.98580000000000001</v>
      </c>
      <c r="U9">
        <f t="shared" si="2"/>
        <v>0.98597999999999997</v>
      </c>
      <c r="V9">
        <f t="shared" si="3"/>
        <v>2.6185874054535734E-3</v>
      </c>
    </row>
    <row r="10" spans="1:22" x14ac:dyDescent="0.3">
      <c r="A10">
        <v>9</v>
      </c>
      <c r="B10" t="s">
        <v>20</v>
      </c>
      <c r="C10" t="s">
        <v>13</v>
      </c>
      <c r="D10">
        <v>5</v>
      </c>
      <c r="E10">
        <v>16</v>
      </c>
      <c r="F10" s="3">
        <v>1E-3</v>
      </c>
      <c r="G10" s="2" t="s">
        <v>21</v>
      </c>
      <c r="H10" s="4" t="s">
        <v>17</v>
      </c>
      <c r="I10" s="2">
        <v>0.98919999999999997</v>
      </c>
      <c r="J10" s="2">
        <v>0.98740000000000006</v>
      </c>
      <c r="K10" s="2">
        <v>0.9829</v>
      </c>
      <c r="L10" s="2">
        <v>0.97760000000000002</v>
      </c>
      <c r="M10" s="2">
        <v>0.98429999999999995</v>
      </c>
      <c r="N10">
        <f t="shared" si="0"/>
        <v>0.98428000000000004</v>
      </c>
      <c r="O10">
        <f t="shared" si="1"/>
        <v>4.4851978774631479E-3</v>
      </c>
      <c r="P10" s="2">
        <v>0.98409999999999997</v>
      </c>
      <c r="Q10" s="2">
        <v>0.9829</v>
      </c>
      <c r="R10" s="2">
        <v>0.97529999999999994</v>
      </c>
      <c r="S10" s="2">
        <v>0.97189999999999999</v>
      </c>
      <c r="T10" s="2">
        <v>0.98019999999999996</v>
      </c>
      <c r="U10">
        <f t="shared" si="2"/>
        <v>0.97887999999999997</v>
      </c>
      <c r="V10">
        <f t="shared" si="3"/>
        <v>5.1644941669054143E-3</v>
      </c>
    </row>
    <row r="11" spans="1:22" x14ac:dyDescent="0.3">
      <c r="A11">
        <v>10</v>
      </c>
      <c r="B11" t="s">
        <v>20</v>
      </c>
      <c r="C11" t="s">
        <v>11</v>
      </c>
      <c r="D11">
        <v>5</v>
      </c>
      <c r="E11">
        <v>16</v>
      </c>
      <c r="F11" s="3">
        <v>1E-4</v>
      </c>
      <c r="G11" s="2" t="s">
        <v>21</v>
      </c>
      <c r="H11" s="4" t="s">
        <v>4</v>
      </c>
      <c r="I11" s="2">
        <v>0.99119999999999997</v>
      </c>
      <c r="J11" s="25">
        <v>0.99160000000000004</v>
      </c>
      <c r="K11" s="2">
        <v>0.99239999999999995</v>
      </c>
      <c r="L11" s="2">
        <v>0.99129999999999996</v>
      </c>
      <c r="M11" s="2">
        <v>0.99139999999999995</v>
      </c>
      <c r="N11" s="8">
        <f t="shared" si="0"/>
        <v>0.99157999999999991</v>
      </c>
      <c r="O11">
        <f t="shared" si="1"/>
        <v>4.8166378315168718E-4</v>
      </c>
      <c r="P11" s="2">
        <v>0.98699999999999999</v>
      </c>
      <c r="Q11">
        <v>0.98850000000000005</v>
      </c>
      <c r="R11">
        <v>0.9889</v>
      </c>
      <c r="S11">
        <v>0.98699999999999999</v>
      </c>
      <c r="T11">
        <v>0.9889</v>
      </c>
      <c r="U11">
        <f t="shared" si="2"/>
        <v>0.98805999999999994</v>
      </c>
      <c r="V11">
        <f t="shared" si="3"/>
        <v>9.813256340277794E-4</v>
      </c>
    </row>
    <row r="12" spans="1:22" x14ac:dyDescent="0.3">
      <c r="A12">
        <v>11</v>
      </c>
      <c r="B12" t="s">
        <v>20</v>
      </c>
      <c r="C12" t="s">
        <v>12</v>
      </c>
      <c r="D12">
        <v>5</v>
      </c>
      <c r="E12">
        <v>16</v>
      </c>
      <c r="F12" s="3">
        <v>1E-4</v>
      </c>
      <c r="G12" s="3" t="s">
        <v>42</v>
      </c>
      <c r="H12" s="4" t="s">
        <v>4</v>
      </c>
      <c r="I12" s="2">
        <v>0.99239999999999995</v>
      </c>
      <c r="J12" s="2">
        <v>0.99199999999999999</v>
      </c>
      <c r="K12" s="2">
        <v>0.98980000000000001</v>
      </c>
      <c r="L12" s="2">
        <v>0.99029999999999996</v>
      </c>
      <c r="M12" s="2">
        <v>0.9889</v>
      </c>
      <c r="N12">
        <f t="shared" si="0"/>
        <v>0.99067999999999989</v>
      </c>
      <c r="O12">
        <f t="shared" si="1"/>
        <v>1.4822280526288634E-3</v>
      </c>
      <c r="P12">
        <v>0.98870000000000002</v>
      </c>
      <c r="Q12">
        <v>0.98909999999999998</v>
      </c>
      <c r="R12">
        <v>0.98519999999999996</v>
      </c>
      <c r="S12">
        <v>0.98550000000000004</v>
      </c>
      <c r="T12">
        <v>0.98580000000000001</v>
      </c>
      <c r="U12">
        <f t="shared" si="2"/>
        <v>0.98686000000000007</v>
      </c>
      <c r="V12">
        <f t="shared" si="3"/>
        <v>1.879627622695515E-3</v>
      </c>
    </row>
    <row r="13" spans="1:22" x14ac:dyDescent="0.3">
      <c r="A13">
        <v>23</v>
      </c>
      <c r="B13" t="s">
        <v>43</v>
      </c>
      <c r="C13" t="s">
        <v>13</v>
      </c>
      <c r="D13">
        <v>5</v>
      </c>
      <c r="E13">
        <v>16</v>
      </c>
      <c r="F13" s="3">
        <v>1E-3</v>
      </c>
      <c r="G13" s="2" t="s">
        <v>21</v>
      </c>
      <c r="H13" s="2" t="s">
        <v>4</v>
      </c>
      <c r="I13" s="2">
        <v>0.97840000000000005</v>
      </c>
      <c r="J13" s="2">
        <v>0.97030000000000005</v>
      </c>
      <c r="K13" s="2">
        <v>0.98550000000000004</v>
      </c>
      <c r="L13" s="2">
        <v>0.97489999999999999</v>
      </c>
      <c r="M13" s="2">
        <v>0.96960000000000002</v>
      </c>
      <c r="N13">
        <f t="shared" si="0"/>
        <v>0.97574000000000005</v>
      </c>
      <c r="O13">
        <f t="shared" si="1"/>
        <v>6.525565109628444E-3</v>
      </c>
      <c r="P13">
        <v>0.96830000000000005</v>
      </c>
      <c r="Q13">
        <v>0.96050000000000002</v>
      </c>
      <c r="R13">
        <v>0.97889999999999999</v>
      </c>
      <c r="S13">
        <v>0.96379999999999999</v>
      </c>
      <c r="T13">
        <v>0.96309999999999996</v>
      </c>
      <c r="U13">
        <f t="shared" si="2"/>
        <v>0.96692</v>
      </c>
      <c r="V13">
        <f t="shared" si="3"/>
        <v>7.2623687595714951E-3</v>
      </c>
    </row>
    <row r="14" spans="1:22" x14ac:dyDescent="0.3">
      <c r="A14">
        <v>24</v>
      </c>
      <c r="B14" t="s">
        <v>43</v>
      </c>
      <c r="C14" t="s">
        <v>13</v>
      </c>
      <c r="D14">
        <v>4</v>
      </c>
      <c r="E14">
        <v>16</v>
      </c>
      <c r="F14" s="3">
        <v>1E-3</v>
      </c>
      <c r="G14" s="2" t="s">
        <v>21</v>
      </c>
      <c r="H14" s="2" t="s">
        <v>4</v>
      </c>
      <c r="I14" s="2">
        <v>0.98819999999999997</v>
      </c>
      <c r="J14" s="2">
        <v>0.97350000000000003</v>
      </c>
      <c r="K14" s="2">
        <v>0.98150000000000004</v>
      </c>
      <c r="L14" s="2">
        <v>0.93120000000000003</v>
      </c>
      <c r="M14" s="2">
        <v>0.98470000000000002</v>
      </c>
      <c r="N14">
        <f t="shared" si="0"/>
        <v>0.97181999999999991</v>
      </c>
      <c r="O14">
        <f t="shared" si="1"/>
        <v>2.3349025675603673E-2</v>
      </c>
      <c r="P14">
        <v>0.98240000000000005</v>
      </c>
      <c r="Q14">
        <v>0.96099999999999997</v>
      </c>
      <c r="R14">
        <v>0.97299999999999998</v>
      </c>
      <c r="S14">
        <v>0.90580000000000005</v>
      </c>
      <c r="T14">
        <v>0.98050000000000004</v>
      </c>
      <c r="U14">
        <f t="shared" si="2"/>
        <v>0.96053999999999995</v>
      </c>
      <c r="V14">
        <f t="shared" si="3"/>
        <v>3.1734019600422499E-2</v>
      </c>
    </row>
    <row r="15" spans="1:22" x14ac:dyDescent="0.3">
      <c r="A15">
        <v>25</v>
      </c>
      <c r="B15" t="s">
        <v>43</v>
      </c>
      <c r="C15" t="s">
        <v>13</v>
      </c>
      <c r="D15">
        <v>3</v>
      </c>
      <c r="E15">
        <v>16</v>
      </c>
      <c r="F15" s="3">
        <v>1E-3</v>
      </c>
      <c r="G15" s="2" t="s">
        <v>21</v>
      </c>
      <c r="H15" s="2" t="s">
        <v>4</v>
      </c>
      <c r="I15" s="2">
        <v>0.98450000000000004</v>
      </c>
      <c r="J15" s="2">
        <v>0.97650000000000003</v>
      </c>
      <c r="K15" s="2">
        <v>0.98329999999999995</v>
      </c>
      <c r="L15" s="2">
        <v>0.97419999999999995</v>
      </c>
      <c r="M15" s="2">
        <v>0.98440000000000005</v>
      </c>
      <c r="N15">
        <f t="shared" si="0"/>
        <v>0.98058000000000001</v>
      </c>
      <c r="O15">
        <f t="shared" si="1"/>
        <v>4.8659017663738539E-3</v>
      </c>
      <c r="P15">
        <v>0.97709999999999997</v>
      </c>
      <c r="Q15">
        <v>0.96719999999999995</v>
      </c>
      <c r="R15">
        <v>0.97570000000000001</v>
      </c>
      <c r="S15">
        <v>0.9627</v>
      </c>
      <c r="T15">
        <v>0.98019999999999996</v>
      </c>
      <c r="U15">
        <f t="shared" si="2"/>
        <v>0.97258</v>
      </c>
      <c r="V15">
        <f t="shared" si="3"/>
        <v>7.3278236878352859E-3</v>
      </c>
    </row>
    <row r="16" spans="1:22" x14ac:dyDescent="0.3">
      <c r="A16">
        <v>26</v>
      </c>
      <c r="B16" t="s">
        <v>43</v>
      </c>
      <c r="C16" t="s">
        <v>13</v>
      </c>
      <c r="D16">
        <v>2</v>
      </c>
      <c r="E16">
        <v>16</v>
      </c>
      <c r="F16" s="3">
        <v>1E-3</v>
      </c>
      <c r="G16" s="2" t="s">
        <v>21</v>
      </c>
      <c r="H16" s="2" t="s">
        <v>4</v>
      </c>
      <c r="I16" s="2">
        <v>0.97350000000000003</v>
      </c>
      <c r="J16" s="2">
        <v>0.98089999999999999</v>
      </c>
      <c r="K16" s="2">
        <v>0.98019999999999996</v>
      </c>
      <c r="L16" s="2">
        <v>0.97070000000000001</v>
      </c>
      <c r="M16" s="2">
        <v>0.98140000000000005</v>
      </c>
      <c r="N16">
        <f t="shared" si="0"/>
        <v>0.9773400000000001</v>
      </c>
      <c r="O16">
        <f t="shared" si="1"/>
        <v>4.9033661906898148E-3</v>
      </c>
      <c r="P16">
        <v>0.96150000000000002</v>
      </c>
      <c r="Q16">
        <v>0.97419999999999995</v>
      </c>
      <c r="R16">
        <v>0.97119999999999995</v>
      </c>
      <c r="S16">
        <v>0.9577</v>
      </c>
      <c r="T16">
        <v>0.97670000000000001</v>
      </c>
      <c r="U16">
        <f t="shared" si="2"/>
        <v>0.9682599999999999</v>
      </c>
      <c r="V16">
        <f t="shared" si="3"/>
        <v>8.2518482778102392E-3</v>
      </c>
    </row>
    <row r="17" spans="1:22" x14ac:dyDescent="0.3">
      <c r="A17">
        <v>27</v>
      </c>
      <c r="B17" t="s">
        <v>43</v>
      </c>
      <c r="C17" t="s">
        <v>13</v>
      </c>
      <c r="D17">
        <v>5</v>
      </c>
      <c r="E17">
        <v>32</v>
      </c>
      <c r="F17" s="3">
        <v>1E-3</v>
      </c>
      <c r="G17" s="2" t="s">
        <v>21</v>
      </c>
      <c r="H17" s="2" t="s">
        <v>4</v>
      </c>
      <c r="I17" s="2">
        <v>0.97860000000000003</v>
      </c>
      <c r="J17" s="2">
        <v>0.84009999999999996</v>
      </c>
      <c r="K17" s="2">
        <v>0.9859</v>
      </c>
      <c r="L17" s="2">
        <v>0.95579999999999998</v>
      </c>
      <c r="M17" s="2">
        <v>0.9829</v>
      </c>
      <c r="N17">
        <f t="shared" si="0"/>
        <v>0.94865999999999995</v>
      </c>
      <c r="O17">
        <f t="shared" si="1"/>
        <v>6.1830114022214146E-2</v>
      </c>
      <c r="P17">
        <v>0.96860000000000002</v>
      </c>
      <c r="Q17">
        <v>0.84019999999999995</v>
      </c>
      <c r="R17">
        <v>0.97929999999999995</v>
      </c>
      <c r="S17">
        <v>0.93459999999999999</v>
      </c>
      <c r="T17">
        <v>0.97829999999999995</v>
      </c>
      <c r="U17">
        <f t="shared" si="2"/>
        <v>0.94020000000000015</v>
      </c>
      <c r="V17">
        <f t="shared" si="3"/>
        <v>5.8775717775285403E-2</v>
      </c>
    </row>
    <row r="18" spans="1:22" x14ac:dyDescent="0.3">
      <c r="A18">
        <v>28</v>
      </c>
      <c r="B18" t="s">
        <v>43</v>
      </c>
      <c r="C18" t="s">
        <v>13</v>
      </c>
      <c r="D18">
        <v>3</v>
      </c>
      <c r="E18">
        <v>32</v>
      </c>
      <c r="F18" s="3">
        <v>1E-3</v>
      </c>
      <c r="G18" s="2" t="s">
        <v>21</v>
      </c>
      <c r="H18" s="2" t="s">
        <v>4</v>
      </c>
      <c r="I18" s="2">
        <v>0.97629999999999995</v>
      </c>
      <c r="J18" s="2">
        <v>0.9768</v>
      </c>
      <c r="K18" s="2">
        <v>0.98540000000000005</v>
      </c>
      <c r="L18" s="2">
        <v>0.97389999999999999</v>
      </c>
      <c r="M18" s="2">
        <v>0.98409999999999997</v>
      </c>
      <c r="N18">
        <f t="shared" si="0"/>
        <v>0.97930000000000006</v>
      </c>
      <c r="O18">
        <f t="shared" si="1"/>
        <v>5.1151735063436716E-3</v>
      </c>
      <c r="P18">
        <v>0.96530000000000005</v>
      </c>
      <c r="Q18">
        <v>0.96930000000000005</v>
      </c>
      <c r="R18">
        <v>0.97870000000000001</v>
      </c>
      <c r="S18">
        <v>0.9617</v>
      </c>
      <c r="T18">
        <v>0.9798</v>
      </c>
      <c r="U18">
        <f t="shared" si="2"/>
        <v>0.97096000000000005</v>
      </c>
      <c r="V18">
        <f t="shared" si="3"/>
        <v>8.0403980000992425E-3</v>
      </c>
    </row>
    <row r="19" spans="1:22" x14ac:dyDescent="0.3">
      <c r="A19">
        <v>29</v>
      </c>
      <c r="B19" t="s">
        <v>43</v>
      </c>
      <c r="C19" t="s">
        <v>13</v>
      </c>
      <c r="D19">
        <v>3</v>
      </c>
      <c r="E19">
        <v>16</v>
      </c>
      <c r="F19" s="3">
        <v>1E-3</v>
      </c>
      <c r="G19" s="2" t="s">
        <v>21</v>
      </c>
      <c r="H19" s="4" t="s">
        <v>14</v>
      </c>
      <c r="I19" s="2">
        <v>0.97599999999999998</v>
      </c>
      <c r="J19" s="2">
        <v>0.98340000000000005</v>
      </c>
      <c r="K19" s="2">
        <v>0.98560000000000003</v>
      </c>
      <c r="L19" s="2">
        <v>0.97989999999999999</v>
      </c>
      <c r="M19" s="2">
        <v>0.98</v>
      </c>
      <c r="N19">
        <f t="shared" si="0"/>
        <v>0.98097999999999996</v>
      </c>
      <c r="O19">
        <f t="shared" si="1"/>
        <v>3.6785866851278904E-3</v>
      </c>
      <c r="P19" s="2">
        <v>0.96450000000000002</v>
      </c>
      <c r="Q19" s="2">
        <v>0.97770000000000001</v>
      </c>
      <c r="R19" s="2">
        <v>0.97899999999999998</v>
      </c>
      <c r="S19" s="2">
        <v>0.97099999999999997</v>
      </c>
      <c r="T19" s="2">
        <v>0.9748</v>
      </c>
      <c r="U19">
        <f t="shared" si="2"/>
        <v>0.97340000000000004</v>
      </c>
      <c r="V19">
        <f t="shared" si="3"/>
        <v>5.8476491002795216E-3</v>
      </c>
    </row>
    <row r="20" spans="1:22" x14ac:dyDescent="0.3">
      <c r="A20">
        <v>30</v>
      </c>
      <c r="B20" t="s">
        <v>43</v>
      </c>
      <c r="C20" t="s">
        <v>13</v>
      </c>
      <c r="D20">
        <v>3</v>
      </c>
      <c r="E20">
        <v>16</v>
      </c>
      <c r="F20" s="3">
        <v>1E-3</v>
      </c>
      <c r="G20" s="2" t="s">
        <v>21</v>
      </c>
      <c r="H20" s="4" t="s">
        <v>15</v>
      </c>
      <c r="I20" s="2">
        <v>0.9708</v>
      </c>
      <c r="J20" s="2">
        <v>0.98180000000000001</v>
      </c>
      <c r="K20" s="2">
        <v>0.97889999999999999</v>
      </c>
      <c r="L20" s="2">
        <v>0.9446</v>
      </c>
      <c r="M20" s="2">
        <v>0.97330000000000005</v>
      </c>
      <c r="N20">
        <f t="shared" si="0"/>
        <v>0.96987999999999985</v>
      </c>
      <c r="O20">
        <f t="shared" si="1"/>
        <v>1.4790774151477001E-2</v>
      </c>
      <c r="P20" s="2">
        <v>0.95799999999999996</v>
      </c>
      <c r="Q20" s="2">
        <v>0.97509999999999997</v>
      </c>
      <c r="R20" s="2">
        <v>0.96940000000000004</v>
      </c>
      <c r="S20" s="2">
        <v>0.92210000000000003</v>
      </c>
      <c r="T20" s="2">
        <v>0.96719999999999995</v>
      </c>
      <c r="U20">
        <f t="shared" si="2"/>
        <v>0.95835999999999988</v>
      </c>
      <c r="V20">
        <f t="shared" si="3"/>
        <v>2.1184735070328333E-2</v>
      </c>
    </row>
    <row r="21" spans="1:22" x14ac:dyDescent="0.3">
      <c r="A21">
        <v>31</v>
      </c>
      <c r="B21" t="s">
        <v>43</v>
      </c>
      <c r="C21" t="s">
        <v>13</v>
      </c>
      <c r="D21">
        <v>3</v>
      </c>
      <c r="E21">
        <v>16</v>
      </c>
      <c r="F21" s="3">
        <v>1E-3</v>
      </c>
      <c r="G21" s="2" t="s">
        <v>21</v>
      </c>
      <c r="H21" s="4" t="s">
        <v>16</v>
      </c>
      <c r="I21" s="2">
        <v>0.97940000000000005</v>
      </c>
      <c r="J21" s="2">
        <v>0.98050000000000004</v>
      </c>
      <c r="K21" s="2">
        <v>0.97140000000000004</v>
      </c>
      <c r="L21" s="2">
        <v>0.94810000000000005</v>
      </c>
      <c r="M21" s="2">
        <v>0.97719999999999996</v>
      </c>
      <c r="N21">
        <f t="shared" si="0"/>
        <v>0.97132000000000007</v>
      </c>
      <c r="O21">
        <f t="shared" si="1"/>
        <v>1.3447193015644551E-2</v>
      </c>
      <c r="P21" s="2">
        <v>0.96989999999999998</v>
      </c>
      <c r="Q21" s="2">
        <v>0.97299999999999998</v>
      </c>
      <c r="R21" s="2">
        <v>0.95899999999999996</v>
      </c>
      <c r="S21" s="2">
        <v>0.92649999999999999</v>
      </c>
      <c r="T21" s="2">
        <v>0.9718</v>
      </c>
      <c r="U21">
        <f t="shared" si="2"/>
        <v>0.96004</v>
      </c>
      <c r="V21">
        <f t="shared" si="3"/>
        <v>1.9554360127603254E-2</v>
      </c>
    </row>
    <row r="22" spans="1:22" x14ac:dyDescent="0.3">
      <c r="A22">
        <v>32</v>
      </c>
      <c r="B22" t="s">
        <v>43</v>
      </c>
      <c r="C22" t="s">
        <v>13</v>
      </c>
      <c r="D22">
        <v>3</v>
      </c>
      <c r="E22">
        <v>16</v>
      </c>
      <c r="F22" s="3">
        <v>1E-3</v>
      </c>
      <c r="G22" s="2" t="s">
        <v>21</v>
      </c>
      <c r="H22" s="4" t="s">
        <v>17</v>
      </c>
      <c r="I22" s="2">
        <v>0.97</v>
      </c>
      <c r="J22" s="2">
        <v>0.98350000000000004</v>
      </c>
      <c r="K22" s="2">
        <v>0.97640000000000005</v>
      </c>
      <c r="L22" s="2">
        <v>0.96760000000000002</v>
      </c>
      <c r="M22" s="2">
        <v>0.9778</v>
      </c>
      <c r="N22">
        <f t="shared" si="0"/>
        <v>0.97506000000000004</v>
      </c>
      <c r="O22">
        <f t="shared" si="1"/>
        <v>6.35987421259259E-3</v>
      </c>
      <c r="P22" s="2">
        <v>0.95650000000000002</v>
      </c>
      <c r="Q22" s="2">
        <v>0.97799999999999998</v>
      </c>
      <c r="R22" s="2">
        <v>0.96589999999999998</v>
      </c>
      <c r="S22" s="2">
        <v>0.95350000000000001</v>
      </c>
      <c r="T22" s="2">
        <v>0.97240000000000004</v>
      </c>
      <c r="U22">
        <f t="shared" si="2"/>
        <v>0.96526000000000001</v>
      </c>
      <c r="V22">
        <f t="shared" si="3"/>
        <v>1.0352922292763521E-2</v>
      </c>
    </row>
    <row r="23" spans="1:22" x14ac:dyDescent="0.3">
      <c r="A23">
        <v>33</v>
      </c>
      <c r="B23" t="s">
        <v>43</v>
      </c>
      <c r="C23" t="s">
        <v>11</v>
      </c>
      <c r="D23">
        <v>5</v>
      </c>
      <c r="E23">
        <v>16</v>
      </c>
      <c r="F23" s="3">
        <v>1E-4</v>
      </c>
      <c r="G23" s="2" t="s">
        <v>21</v>
      </c>
      <c r="H23" s="2" t="s">
        <v>4</v>
      </c>
      <c r="I23" s="2">
        <v>0.98570000000000002</v>
      </c>
      <c r="J23" s="2">
        <v>0.98199999999999998</v>
      </c>
      <c r="K23" s="2">
        <v>0.98709999999999998</v>
      </c>
      <c r="L23" s="2">
        <v>0.98540000000000005</v>
      </c>
      <c r="M23" s="2">
        <v>0.98450000000000004</v>
      </c>
      <c r="N23">
        <f t="shared" si="0"/>
        <v>0.98493999999999993</v>
      </c>
      <c r="O23">
        <f t="shared" si="1"/>
        <v>1.8902380802428064E-3</v>
      </c>
      <c r="P23">
        <v>0.9788</v>
      </c>
      <c r="Q23">
        <v>0.97350000000000003</v>
      </c>
      <c r="R23">
        <v>0.98119999999999996</v>
      </c>
      <c r="S23">
        <v>0.97809999999999997</v>
      </c>
      <c r="T23">
        <v>0.98019999999999996</v>
      </c>
      <c r="U23">
        <f t="shared" si="2"/>
        <v>0.97836000000000001</v>
      </c>
      <c r="V23">
        <f t="shared" si="3"/>
        <v>2.9720363389433573E-3</v>
      </c>
    </row>
    <row r="24" spans="1:22" x14ac:dyDescent="0.3">
      <c r="A24">
        <v>34</v>
      </c>
      <c r="B24" t="s">
        <v>43</v>
      </c>
      <c r="C24" t="s">
        <v>12</v>
      </c>
      <c r="D24">
        <v>5</v>
      </c>
      <c r="E24">
        <v>16</v>
      </c>
      <c r="F24" s="3">
        <v>1E-4</v>
      </c>
      <c r="G24" s="2" t="s">
        <v>21</v>
      </c>
      <c r="H24" s="2" t="s">
        <v>4</v>
      </c>
      <c r="I24" s="2">
        <v>0.99</v>
      </c>
      <c r="J24" s="2">
        <v>0.99039999999999995</v>
      </c>
      <c r="K24" s="2">
        <v>0.98899999999999999</v>
      </c>
      <c r="L24" s="2">
        <v>0.9879</v>
      </c>
      <c r="M24" s="2">
        <v>0.98899999999999999</v>
      </c>
      <c r="N24">
        <f t="shared" si="0"/>
        <v>0.98926000000000003</v>
      </c>
      <c r="O24">
        <f t="shared" si="1"/>
        <v>9.7877474425935658E-4</v>
      </c>
      <c r="P24">
        <v>0.98529999999999995</v>
      </c>
      <c r="Q24">
        <v>0.9869</v>
      </c>
      <c r="R24">
        <v>0.98399999999999999</v>
      </c>
      <c r="S24">
        <v>0.98199999999999998</v>
      </c>
      <c r="T24">
        <v>0.98599999999999999</v>
      </c>
      <c r="U24">
        <f t="shared" si="2"/>
        <v>0.98483999999999994</v>
      </c>
      <c r="V24">
        <f t="shared" si="3"/>
        <v>1.9086644545335909E-3</v>
      </c>
    </row>
    <row r="25" spans="1:22" x14ac:dyDescent="0.3">
      <c r="A25">
        <v>36</v>
      </c>
      <c r="B25" t="s">
        <v>44</v>
      </c>
      <c r="C25" t="s">
        <v>13</v>
      </c>
      <c r="D25">
        <v>5</v>
      </c>
      <c r="E25">
        <v>16</v>
      </c>
      <c r="F25" s="3">
        <v>1E-3</v>
      </c>
      <c r="G25" s="2" t="s">
        <v>21</v>
      </c>
      <c r="H25" s="2" t="s">
        <v>4</v>
      </c>
      <c r="I25" s="2">
        <v>0.89490000000000003</v>
      </c>
      <c r="J25" s="2">
        <v>0.79779999999999995</v>
      </c>
      <c r="K25" s="2">
        <v>0.5605</v>
      </c>
      <c r="L25" s="2">
        <v>0.94210000000000005</v>
      </c>
      <c r="M25" s="2">
        <v>0.80459999999999998</v>
      </c>
      <c r="N25" s="1">
        <f t="shared" si="0"/>
        <v>0.79997999999999991</v>
      </c>
      <c r="O25">
        <f t="shared" si="1"/>
        <v>0.14712636405484986</v>
      </c>
      <c r="P25">
        <v>0.8629</v>
      </c>
      <c r="Q25">
        <v>0.80869999999999997</v>
      </c>
      <c r="R25">
        <v>0.59299999999999997</v>
      </c>
      <c r="S25">
        <v>0.92100000000000004</v>
      </c>
      <c r="T25">
        <v>0.84050000000000002</v>
      </c>
      <c r="U25">
        <f t="shared" si="2"/>
        <v>0.80521999999999994</v>
      </c>
      <c r="V25">
        <f t="shared" si="3"/>
        <v>0.12552500547699724</v>
      </c>
    </row>
    <row r="26" spans="1:22" x14ac:dyDescent="0.3">
      <c r="A26">
        <v>37</v>
      </c>
      <c r="B26" t="s">
        <v>44</v>
      </c>
      <c r="C26" t="s">
        <v>13</v>
      </c>
      <c r="D26">
        <v>4</v>
      </c>
      <c r="E26">
        <v>16</v>
      </c>
      <c r="F26" s="3">
        <v>1E-3</v>
      </c>
      <c r="G26" s="2" t="s">
        <v>21</v>
      </c>
      <c r="H26" s="2" t="s">
        <v>4</v>
      </c>
      <c r="I26" s="2">
        <v>0.79659999999999997</v>
      </c>
      <c r="J26" s="2">
        <v>0.61980000000000002</v>
      </c>
      <c r="K26" s="2">
        <v>0.67559999999999998</v>
      </c>
      <c r="L26" s="2">
        <v>0.85319999999999996</v>
      </c>
      <c r="M26" s="2">
        <v>0.6371</v>
      </c>
      <c r="N26">
        <f t="shared" si="0"/>
        <v>0.71645999999999999</v>
      </c>
      <c r="O26">
        <f t="shared" si="1"/>
        <v>0.10299387360421024</v>
      </c>
      <c r="P26">
        <v>0.7792</v>
      </c>
      <c r="Q26">
        <v>0.7046</v>
      </c>
      <c r="R26">
        <v>0.67649999999999999</v>
      </c>
      <c r="S26">
        <v>0.83640000000000003</v>
      </c>
      <c r="T26">
        <v>0.6915</v>
      </c>
      <c r="U26">
        <f t="shared" si="2"/>
        <v>0.73763999999999996</v>
      </c>
      <c r="V26">
        <f t="shared" si="3"/>
        <v>6.7895898256080264E-2</v>
      </c>
    </row>
    <row r="27" spans="1:22" x14ac:dyDescent="0.3">
      <c r="A27">
        <v>38</v>
      </c>
      <c r="B27" t="s">
        <v>44</v>
      </c>
      <c r="C27" t="s">
        <v>13</v>
      </c>
      <c r="D27">
        <v>3</v>
      </c>
      <c r="E27">
        <v>16</v>
      </c>
      <c r="F27" s="3">
        <v>1E-3</v>
      </c>
      <c r="G27" s="2" t="s">
        <v>21</v>
      </c>
      <c r="H27" s="2" t="s">
        <v>4</v>
      </c>
      <c r="I27" s="2">
        <v>0.87139999999999995</v>
      </c>
      <c r="J27" s="2">
        <v>0.55289999999999995</v>
      </c>
      <c r="K27" s="2">
        <v>0.4456</v>
      </c>
      <c r="L27" s="2">
        <v>0.81669999999999998</v>
      </c>
      <c r="M27" s="2">
        <v>0.6956</v>
      </c>
      <c r="N27">
        <f t="shared" si="0"/>
        <v>0.67644000000000004</v>
      </c>
      <c r="O27">
        <f t="shared" si="1"/>
        <v>0.17790349350139248</v>
      </c>
      <c r="P27">
        <v>0.83989999999999998</v>
      </c>
      <c r="Q27">
        <v>0.65980000000000005</v>
      </c>
      <c r="R27">
        <v>0.52300000000000002</v>
      </c>
      <c r="S27">
        <v>0.79320000000000002</v>
      </c>
      <c r="T27">
        <v>0.71209999999999996</v>
      </c>
      <c r="U27">
        <f t="shared" si="2"/>
        <v>0.7056</v>
      </c>
      <c r="V27">
        <f t="shared" si="3"/>
        <v>0.12368599354817783</v>
      </c>
    </row>
    <row r="28" spans="1:22" x14ac:dyDescent="0.3">
      <c r="A28">
        <v>39</v>
      </c>
      <c r="B28" t="s">
        <v>44</v>
      </c>
      <c r="C28" t="s">
        <v>13</v>
      </c>
      <c r="D28">
        <v>2</v>
      </c>
      <c r="E28">
        <v>16</v>
      </c>
      <c r="F28" s="3">
        <v>1E-3</v>
      </c>
      <c r="G28" s="2" t="s">
        <v>21</v>
      </c>
      <c r="H28" s="2" t="s">
        <v>4</v>
      </c>
      <c r="I28" s="2">
        <v>0.66369999999999996</v>
      </c>
      <c r="J28" s="2">
        <v>0.4824</v>
      </c>
      <c r="K28" s="2">
        <v>0.44529999999999997</v>
      </c>
      <c r="L28" s="2">
        <v>0.72899999999999998</v>
      </c>
      <c r="M28" s="2">
        <v>0.58099999999999996</v>
      </c>
      <c r="N28">
        <f t="shared" si="0"/>
        <v>0.58027999999999991</v>
      </c>
      <c r="O28">
        <f t="shared" si="1"/>
        <v>0.11924465187168784</v>
      </c>
      <c r="P28">
        <v>0.65010000000000001</v>
      </c>
      <c r="Q28">
        <v>0.61990000000000001</v>
      </c>
      <c r="R28">
        <v>0.51500000000000001</v>
      </c>
      <c r="S28">
        <v>0.71479999999999999</v>
      </c>
      <c r="T28">
        <v>0.63319999999999999</v>
      </c>
      <c r="U28">
        <f t="shared" si="2"/>
        <v>0.62660000000000005</v>
      </c>
      <c r="V28">
        <f t="shared" si="3"/>
        <v>7.2240051218143364E-2</v>
      </c>
    </row>
    <row r="29" spans="1:22" x14ac:dyDescent="0.3">
      <c r="A29">
        <v>40</v>
      </c>
      <c r="B29" t="s">
        <v>44</v>
      </c>
      <c r="C29" t="s">
        <v>13</v>
      </c>
      <c r="D29">
        <v>5</v>
      </c>
      <c r="E29">
        <v>32</v>
      </c>
      <c r="F29" s="3">
        <v>1E-3</v>
      </c>
      <c r="G29" s="2" t="s">
        <v>21</v>
      </c>
      <c r="H29" s="2" t="s">
        <v>4</v>
      </c>
      <c r="I29" s="2">
        <v>0.91039999999999999</v>
      </c>
      <c r="J29" s="2">
        <v>0.42480000000000001</v>
      </c>
      <c r="K29" s="2">
        <v>0.53739999999999999</v>
      </c>
      <c r="L29" s="2">
        <v>0.93759999999999999</v>
      </c>
      <c r="M29" s="2">
        <v>0.81859999999999999</v>
      </c>
      <c r="N29">
        <f t="shared" si="0"/>
        <v>0.72575999999999996</v>
      </c>
      <c r="O29">
        <f t="shared" si="1"/>
        <v>0.23110808726654292</v>
      </c>
      <c r="P29">
        <v>0.88339999999999996</v>
      </c>
      <c r="Q29">
        <v>0.61050000000000004</v>
      </c>
      <c r="R29">
        <v>0.58250000000000002</v>
      </c>
      <c r="S29">
        <v>0.91790000000000005</v>
      </c>
      <c r="T29">
        <v>0.84499999999999997</v>
      </c>
      <c r="U29">
        <f t="shared" si="2"/>
        <v>0.76785999999999999</v>
      </c>
      <c r="V29">
        <f t="shared" si="3"/>
        <v>0.15884943500056942</v>
      </c>
    </row>
    <row r="30" spans="1:22" x14ac:dyDescent="0.3">
      <c r="A30">
        <v>41</v>
      </c>
      <c r="B30" t="s">
        <v>44</v>
      </c>
      <c r="C30" t="s">
        <v>13</v>
      </c>
      <c r="D30">
        <v>5</v>
      </c>
      <c r="E30">
        <v>16</v>
      </c>
      <c r="F30" s="3">
        <v>1E-3</v>
      </c>
      <c r="G30" s="2" t="s">
        <v>21</v>
      </c>
      <c r="H30" s="4" t="s">
        <v>14</v>
      </c>
      <c r="I30" s="2">
        <v>0.83499999999999996</v>
      </c>
      <c r="J30" s="2">
        <v>0.81100000000000005</v>
      </c>
      <c r="K30" s="2">
        <v>0.76639999999999997</v>
      </c>
      <c r="L30" s="2">
        <v>0.93859999999999999</v>
      </c>
      <c r="M30" s="2">
        <v>0.80989999999999995</v>
      </c>
      <c r="N30" s="1">
        <f t="shared" si="0"/>
        <v>0.83217999999999992</v>
      </c>
      <c r="O30">
        <f t="shared" si="1"/>
        <v>6.4430520718057216E-2</v>
      </c>
      <c r="P30" s="2">
        <v>0.80979999999999996</v>
      </c>
      <c r="Q30" s="2">
        <v>0.82320000000000004</v>
      </c>
      <c r="R30" s="2">
        <v>0.73929999999999996</v>
      </c>
      <c r="S30" s="2">
        <v>0.92069999999999996</v>
      </c>
      <c r="T30" s="2">
        <v>0.84599999999999997</v>
      </c>
      <c r="U30">
        <f t="shared" si="2"/>
        <v>0.82780000000000009</v>
      </c>
      <c r="V30">
        <f t="shared" si="3"/>
        <v>6.5458116379865386E-2</v>
      </c>
    </row>
    <row r="31" spans="1:22" x14ac:dyDescent="0.3">
      <c r="A31">
        <v>42</v>
      </c>
      <c r="B31" t="s">
        <v>44</v>
      </c>
      <c r="C31" t="s">
        <v>13</v>
      </c>
      <c r="D31">
        <v>5</v>
      </c>
      <c r="E31">
        <v>16</v>
      </c>
      <c r="F31" s="3">
        <v>1E-3</v>
      </c>
      <c r="G31" s="2" t="s">
        <v>21</v>
      </c>
      <c r="H31" s="4" t="s">
        <v>15</v>
      </c>
      <c r="I31" s="2">
        <v>0.80159999999999998</v>
      </c>
      <c r="J31" s="2">
        <v>0.50749999999999995</v>
      </c>
      <c r="K31" s="2">
        <v>0.53510000000000002</v>
      </c>
      <c r="L31" s="2">
        <v>0.73839999999999995</v>
      </c>
      <c r="M31" s="2">
        <v>0.78879999999999995</v>
      </c>
      <c r="N31" s="7">
        <f t="shared" si="0"/>
        <v>0.67427999999999988</v>
      </c>
      <c r="O31">
        <f t="shared" si="1"/>
        <v>0.14197114847742862</v>
      </c>
      <c r="P31" s="2">
        <v>0.77400000000000002</v>
      </c>
      <c r="Q31" s="2">
        <v>0.64439999999999997</v>
      </c>
      <c r="R31" s="2">
        <v>0.57669999999999999</v>
      </c>
      <c r="S31" s="2">
        <v>0.74660000000000004</v>
      </c>
      <c r="T31" s="2">
        <v>0.82220000000000004</v>
      </c>
      <c r="U31">
        <f t="shared" si="2"/>
        <v>0.71278000000000008</v>
      </c>
      <c r="V31">
        <f t="shared" si="3"/>
        <v>0.10007248373054393</v>
      </c>
    </row>
    <row r="32" spans="1:22" x14ac:dyDescent="0.3">
      <c r="A32">
        <v>43</v>
      </c>
      <c r="B32" t="s">
        <v>44</v>
      </c>
      <c r="C32" t="s">
        <v>13</v>
      </c>
      <c r="D32">
        <v>5</v>
      </c>
      <c r="E32">
        <v>16</v>
      </c>
      <c r="F32" s="3">
        <v>1E-3</v>
      </c>
      <c r="G32" s="2" t="s">
        <v>21</v>
      </c>
      <c r="H32" s="4" t="s">
        <v>16</v>
      </c>
      <c r="I32" s="2">
        <v>0.86990000000000001</v>
      </c>
      <c r="J32" s="2">
        <v>0.73740000000000006</v>
      </c>
      <c r="K32" s="2">
        <v>0.47120000000000001</v>
      </c>
      <c r="L32" s="2">
        <v>0.94679999999999997</v>
      </c>
      <c r="M32" s="2">
        <v>0.79520000000000002</v>
      </c>
      <c r="N32" s="7">
        <f t="shared" si="0"/>
        <v>0.7641</v>
      </c>
      <c r="O32">
        <f t="shared" si="1"/>
        <v>0.18168890995324941</v>
      </c>
      <c r="P32" s="2">
        <v>0.83099999999999996</v>
      </c>
      <c r="Q32" s="2">
        <v>0.77310000000000001</v>
      </c>
      <c r="R32" s="2">
        <v>0.54290000000000005</v>
      </c>
      <c r="S32" s="2">
        <v>0.93149999999999999</v>
      </c>
      <c r="T32" s="2">
        <v>0.82279999999999998</v>
      </c>
      <c r="U32">
        <f t="shared" si="2"/>
        <v>0.78025999999999995</v>
      </c>
      <c r="V32">
        <f t="shared" si="3"/>
        <v>0.14461048717157379</v>
      </c>
    </row>
    <row r="33" spans="1:22" x14ac:dyDescent="0.3">
      <c r="A33">
        <v>44</v>
      </c>
      <c r="B33" t="s">
        <v>44</v>
      </c>
      <c r="C33" t="s">
        <v>13</v>
      </c>
      <c r="D33">
        <v>5</v>
      </c>
      <c r="E33">
        <v>16</v>
      </c>
      <c r="F33" s="3">
        <v>1E-3</v>
      </c>
      <c r="G33" s="2" t="s">
        <v>21</v>
      </c>
      <c r="H33" s="4" t="s">
        <v>17</v>
      </c>
      <c r="I33" s="2">
        <v>0.93169999999999997</v>
      </c>
      <c r="J33" s="2">
        <v>0.40689999999999998</v>
      </c>
      <c r="K33" s="2">
        <v>0.72430000000000005</v>
      </c>
      <c r="L33" s="2">
        <v>0.83840000000000003</v>
      </c>
      <c r="M33" s="2">
        <v>0.73660000000000003</v>
      </c>
      <c r="N33" s="7">
        <f t="shared" si="0"/>
        <v>0.72758</v>
      </c>
      <c r="O33">
        <f t="shared" si="1"/>
        <v>0.19803650421071345</v>
      </c>
      <c r="P33" s="2">
        <v>0.90659999999999996</v>
      </c>
      <c r="Q33" s="2">
        <v>0.60229999999999995</v>
      </c>
      <c r="R33" s="2">
        <v>0.69710000000000005</v>
      </c>
      <c r="S33" s="2">
        <v>0.81610000000000005</v>
      </c>
      <c r="T33" s="2">
        <v>0.76900000000000002</v>
      </c>
      <c r="U33">
        <f t="shared" si="2"/>
        <v>0.75822000000000001</v>
      </c>
      <c r="V33">
        <f t="shared" si="3"/>
        <v>0.11568235388338158</v>
      </c>
    </row>
    <row r="34" spans="1:22" x14ac:dyDescent="0.3">
      <c r="A34">
        <v>45</v>
      </c>
      <c r="B34" t="s">
        <v>44</v>
      </c>
      <c r="C34" t="s">
        <v>11</v>
      </c>
      <c r="D34">
        <v>5</v>
      </c>
      <c r="E34">
        <v>16</v>
      </c>
      <c r="F34" s="3">
        <v>1E-4</v>
      </c>
      <c r="G34" s="2" t="s">
        <v>21</v>
      </c>
      <c r="H34" s="2" t="s">
        <v>4</v>
      </c>
      <c r="I34" s="2">
        <v>0.97350000000000003</v>
      </c>
      <c r="J34" s="2">
        <v>0.97829999999999995</v>
      </c>
      <c r="K34" s="2">
        <v>0.97919999999999996</v>
      </c>
      <c r="L34" s="2">
        <v>0.96319999999999995</v>
      </c>
      <c r="M34" s="2">
        <v>0.97570000000000001</v>
      </c>
      <c r="N34">
        <f t="shared" si="0"/>
        <v>0.97398000000000007</v>
      </c>
      <c r="O34">
        <f t="shared" si="1"/>
        <v>6.428607936404279E-3</v>
      </c>
      <c r="P34">
        <v>0.96189999999999998</v>
      </c>
      <c r="Q34">
        <v>0.97150000000000003</v>
      </c>
      <c r="R34">
        <v>0.96970000000000001</v>
      </c>
      <c r="S34">
        <v>0.94269999999999998</v>
      </c>
      <c r="T34">
        <v>0.96940000000000004</v>
      </c>
      <c r="U34">
        <f t="shared" si="2"/>
        <v>0.96304000000000001</v>
      </c>
      <c r="V34">
        <f t="shared" si="3"/>
        <v>1.1951903614069203E-2</v>
      </c>
    </row>
    <row r="35" spans="1:22" x14ac:dyDescent="0.3">
      <c r="A35">
        <v>46</v>
      </c>
      <c r="B35" t="s">
        <v>44</v>
      </c>
      <c r="C35" t="s">
        <v>12</v>
      </c>
      <c r="D35">
        <v>5</v>
      </c>
      <c r="E35">
        <v>16</v>
      </c>
      <c r="F35" s="3">
        <v>1E-4</v>
      </c>
      <c r="G35" s="2" t="s">
        <v>21</v>
      </c>
      <c r="H35" s="2" t="s">
        <v>4</v>
      </c>
      <c r="I35" s="2">
        <v>0.98129999999999995</v>
      </c>
      <c r="J35" s="2">
        <v>0.97650000000000003</v>
      </c>
      <c r="K35" s="2">
        <v>0.97840000000000005</v>
      </c>
      <c r="L35" s="2">
        <v>0.97519999999999996</v>
      </c>
      <c r="M35" s="2">
        <v>0.97589999999999999</v>
      </c>
      <c r="N35">
        <f t="shared" si="0"/>
        <v>0.97746</v>
      </c>
      <c r="O35">
        <f t="shared" si="1"/>
        <v>2.4541801074900692E-3</v>
      </c>
      <c r="P35">
        <v>0.97299999999999998</v>
      </c>
      <c r="Q35">
        <v>0.97040000000000004</v>
      </c>
      <c r="R35">
        <v>0.96889999999999998</v>
      </c>
      <c r="S35">
        <v>0.96419999999999995</v>
      </c>
      <c r="T35">
        <v>0.96970000000000001</v>
      </c>
      <c r="U35">
        <f t="shared" si="2"/>
        <v>0.96923999999999988</v>
      </c>
      <c r="V35">
        <f t="shared" si="3"/>
        <v>3.2098286558631317E-3</v>
      </c>
    </row>
    <row r="36" spans="1:22" x14ac:dyDescent="0.3">
      <c r="A36">
        <v>48</v>
      </c>
      <c r="B36" s="5" t="s">
        <v>45</v>
      </c>
      <c r="C36" t="s">
        <v>13</v>
      </c>
      <c r="D36">
        <v>5</v>
      </c>
      <c r="E36">
        <v>16</v>
      </c>
      <c r="F36" s="3">
        <v>1E-3</v>
      </c>
      <c r="G36" s="2" t="s">
        <v>21</v>
      </c>
      <c r="H36" s="2" t="s">
        <v>4</v>
      </c>
      <c r="I36" s="2">
        <v>0.97799999999999998</v>
      </c>
      <c r="J36" s="2">
        <v>0.98750000000000004</v>
      </c>
      <c r="K36" s="2">
        <v>0.98529999999999995</v>
      </c>
      <c r="L36" s="2">
        <v>0.95950000000000002</v>
      </c>
      <c r="M36" s="2">
        <v>0.98260000000000003</v>
      </c>
      <c r="N36">
        <f t="shared" si="0"/>
        <v>0.97858000000000001</v>
      </c>
      <c r="O36">
        <f t="shared" si="1"/>
        <v>1.1239083592535466E-2</v>
      </c>
      <c r="P36">
        <v>0.96789999999999998</v>
      </c>
      <c r="Q36">
        <v>0.98319999999999996</v>
      </c>
      <c r="R36">
        <v>0.97850000000000004</v>
      </c>
      <c r="S36">
        <v>0.95430000000000004</v>
      </c>
      <c r="T36">
        <v>0.97799999999999998</v>
      </c>
      <c r="U36">
        <f t="shared" si="2"/>
        <v>0.97237999999999991</v>
      </c>
      <c r="V36">
        <f t="shared" si="3"/>
        <v>1.1544132708869885E-2</v>
      </c>
    </row>
    <row r="37" spans="1:22" x14ac:dyDescent="0.3">
      <c r="A37">
        <v>49</v>
      </c>
      <c r="B37" s="5" t="s">
        <v>45</v>
      </c>
      <c r="C37" t="s">
        <v>13</v>
      </c>
      <c r="D37">
        <v>4</v>
      </c>
      <c r="E37">
        <v>16</v>
      </c>
      <c r="F37" s="3">
        <v>1E-3</v>
      </c>
      <c r="G37" s="2" t="s">
        <v>21</v>
      </c>
      <c r="H37" s="2" t="s">
        <v>4</v>
      </c>
      <c r="I37" s="2">
        <v>0.9879</v>
      </c>
      <c r="J37" s="2">
        <v>0.98719999999999997</v>
      </c>
      <c r="K37" s="2">
        <v>0.98819999999999997</v>
      </c>
      <c r="L37" s="2">
        <v>0.97789999999999999</v>
      </c>
      <c r="M37" s="2">
        <v>0.9829</v>
      </c>
      <c r="N37" s="1">
        <f t="shared" si="0"/>
        <v>0.98482000000000003</v>
      </c>
      <c r="O37">
        <f t="shared" si="1"/>
        <v>4.4200678727820391E-3</v>
      </c>
      <c r="P37">
        <v>0.98199999999999998</v>
      </c>
      <c r="Q37">
        <v>0.98309999999999997</v>
      </c>
      <c r="R37">
        <v>0.9829</v>
      </c>
      <c r="S37">
        <v>0.96830000000000005</v>
      </c>
      <c r="T37">
        <v>0.97870000000000001</v>
      </c>
      <c r="U37">
        <f t="shared" si="2"/>
        <v>0.97900000000000009</v>
      </c>
      <c r="V37">
        <f t="shared" si="3"/>
        <v>6.2369864518050421E-3</v>
      </c>
    </row>
    <row r="38" spans="1:22" x14ac:dyDescent="0.3">
      <c r="A38">
        <v>50</v>
      </c>
      <c r="B38" s="5" t="s">
        <v>45</v>
      </c>
      <c r="C38" t="s">
        <v>13</v>
      </c>
      <c r="D38">
        <v>3</v>
      </c>
      <c r="E38">
        <v>16</v>
      </c>
      <c r="F38" s="3">
        <v>1E-3</v>
      </c>
      <c r="G38" s="2" t="s">
        <v>21</v>
      </c>
      <c r="H38" s="2" t="s">
        <v>4</v>
      </c>
      <c r="I38" s="2">
        <v>0.98180000000000001</v>
      </c>
      <c r="J38" s="2">
        <v>0.98419999999999996</v>
      </c>
      <c r="K38" s="2">
        <v>0.98460000000000003</v>
      </c>
      <c r="L38" s="2">
        <v>0.97499999999999998</v>
      </c>
      <c r="M38" s="2">
        <v>0.98180000000000001</v>
      </c>
      <c r="N38">
        <f t="shared" si="0"/>
        <v>0.98148000000000002</v>
      </c>
      <c r="O38">
        <f t="shared" si="1"/>
        <v>3.8512335686115002E-3</v>
      </c>
      <c r="P38">
        <v>0.97350000000000003</v>
      </c>
      <c r="Q38">
        <v>0.97940000000000005</v>
      </c>
      <c r="R38">
        <v>0.97750000000000004</v>
      </c>
      <c r="S38">
        <v>0.96450000000000002</v>
      </c>
      <c r="T38">
        <v>0.97740000000000005</v>
      </c>
      <c r="U38">
        <f t="shared" si="2"/>
        <v>0.97445999999999999</v>
      </c>
      <c r="V38">
        <f t="shared" si="3"/>
        <v>5.9668249513455734E-3</v>
      </c>
    </row>
    <row r="39" spans="1:22" x14ac:dyDescent="0.3">
      <c r="A39">
        <v>51</v>
      </c>
      <c r="B39" s="5" t="s">
        <v>45</v>
      </c>
      <c r="C39" t="s">
        <v>13</v>
      </c>
      <c r="D39">
        <v>2</v>
      </c>
      <c r="E39">
        <v>16</v>
      </c>
      <c r="F39" s="3">
        <v>1E-3</v>
      </c>
      <c r="G39" s="2" t="s">
        <v>21</v>
      </c>
      <c r="H39" s="2" t="s">
        <v>4</v>
      </c>
      <c r="I39" s="2">
        <v>0.97570000000000001</v>
      </c>
      <c r="J39" s="2">
        <v>0.97330000000000005</v>
      </c>
      <c r="K39" s="2">
        <v>0.97760000000000002</v>
      </c>
      <c r="L39" s="2">
        <v>0.93979999999999997</v>
      </c>
      <c r="M39" s="2">
        <v>0.97650000000000003</v>
      </c>
      <c r="N39">
        <f t="shared" si="0"/>
        <v>0.96858</v>
      </c>
      <c r="O39">
        <f t="shared" si="1"/>
        <v>1.6165920945000346E-2</v>
      </c>
      <c r="P39">
        <v>0.96499999999999997</v>
      </c>
      <c r="Q39">
        <v>0.96519999999999995</v>
      </c>
      <c r="R39">
        <v>0.96760000000000002</v>
      </c>
      <c r="S39">
        <v>0.92759999999999998</v>
      </c>
      <c r="T39">
        <v>0.97130000000000005</v>
      </c>
      <c r="U39">
        <f t="shared" si="2"/>
        <v>0.95934000000000008</v>
      </c>
      <c r="V39">
        <f t="shared" si="3"/>
        <v>1.7923950457418712E-2</v>
      </c>
    </row>
    <row r="40" spans="1:22" x14ac:dyDescent="0.3">
      <c r="A40">
        <v>52</v>
      </c>
      <c r="B40" s="5" t="s">
        <v>45</v>
      </c>
      <c r="C40" t="s">
        <v>13</v>
      </c>
      <c r="D40">
        <v>5</v>
      </c>
      <c r="E40">
        <v>32</v>
      </c>
      <c r="F40" s="3">
        <v>1E-3</v>
      </c>
      <c r="G40" s="2" t="s">
        <v>21</v>
      </c>
      <c r="H40" s="2" t="s">
        <v>4</v>
      </c>
      <c r="I40" s="2">
        <v>0.9869</v>
      </c>
      <c r="J40" s="2">
        <v>0.98719999999999997</v>
      </c>
      <c r="K40" s="2">
        <v>0.98540000000000005</v>
      </c>
      <c r="L40" s="2">
        <v>0.97350000000000003</v>
      </c>
      <c r="M40" s="2">
        <v>0.98750000000000004</v>
      </c>
      <c r="N40">
        <f t="shared" si="0"/>
        <v>0.98410000000000009</v>
      </c>
      <c r="O40">
        <f t="shared" si="1"/>
        <v>5.9803846030167564E-3</v>
      </c>
      <c r="P40">
        <v>0.98050000000000004</v>
      </c>
      <c r="Q40">
        <v>0.98319999999999996</v>
      </c>
      <c r="R40">
        <v>0.97860000000000003</v>
      </c>
      <c r="S40">
        <v>0.9667</v>
      </c>
      <c r="T40">
        <v>0.98409999999999997</v>
      </c>
      <c r="U40">
        <f t="shared" si="2"/>
        <v>0.97861999999999993</v>
      </c>
      <c r="V40">
        <f t="shared" si="3"/>
        <v>7.011205317204729E-3</v>
      </c>
    </row>
    <row r="41" spans="1:22" x14ac:dyDescent="0.3">
      <c r="A41">
        <v>53</v>
      </c>
      <c r="B41" s="5" t="s">
        <v>45</v>
      </c>
      <c r="C41" t="s">
        <v>13</v>
      </c>
      <c r="D41">
        <v>4</v>
      </c>
      <c r="E41">
        <v>16</v>
      </c>
      <c r="F41" s="3">
        <v>1E-3</v>
      </c>
      <c r="G41" s="2" t="s">
        <v>21</v>
      </c>
      <c r="H41" s="4" t="s">
        <v>14</v>
      </c>
      <c r="I41" s="2">
        <v>0.98429999999999995</v>
      </c>
      <c r="J41" s="2">
        <v>0.98509999999999998</v>
      </c>
      <c r="K41" s="2">
        <v>0.98670000000000002</v>
      </c>
      <c r="L41" s="2">
        <v>0.97270000000000001</v>
      </c>
      <c r="M41" s="2">
        <v>0.98570000000000002</v>
      </c>
      <c r="N41" s="2">
        <f t="shared" si="0"/>
        <v>0.98290000000000011</v>
      </c>
      <c r="O41" s="2">
        <f t="shared" si="1"/>
        <v>5.7688820407423803E-3</v>
      </c>
      <c r="P41" s="2">
        <v>0.97670000000000001</v>
      </c>
      <c r="Q41" s="2">
        <v>0.98050000000000004</v>
      </c>
      <c r="R41" s="2">
        <v>0.98060000000000003</v>
      </c>
      <c r="S41" s="2">
        <v>0.96099999999999997</v>
      </c>
      <c r="T41" s="2">
        <v>0.98199999999999998</v>
      </c>
      <c r="U41">
        <f t="shared" si="2"/>
        <v>0.97615999999999992</v>
      </c>
      <c r="V41">
        <f t="shared" si="3"/>
        <v>8.7001724120847369E-3</v>
      </c>
    </row>
    <row r="42" spans="1:22" x14ac:dyDescent="0.3">
      <c r="A42">
        <v>54</v>
      </c>
      <c r="B42" s="5" t="s">
        <v>45</v>
      </c>
      <c r="C42" t="s">
        <v>13</v>
      </c>
      <c r="D42">
        <v>4</v>
      </c>
      <c r="E42">
        <v>16</v>
      </c>
      <c r="F42" s="3">
        <v>1E-3</v>
      </c>
      <c r="G42" s="2" t="s">
        <v>21</v>
      </c>
      <c r="H42" s="4" t="s">
        <v>15</v>
      </c>
      <c r="I42" s="2">
        <v>0.98270000000000002</v>
      </c>
      <c r="J42" s="2">
        <v>0.98470000000000002</v>
      </c>
      <c r="K42" s="2">
        <v>0.97889999999999999</v>
      </c>
      <c r="L42" s="2">
        <v>0.9748</v>
      </c>
      <c r="M42" s="2">
        <v>0.98109999999999997</v>
      </c>
      <c r="N42" s="2">
        <f t="shared" si="0"/>
        <v>0.98043999999999998</v>
      </c>
      <c r="O42" s="2">
        <f t="shared" si="1"/>
        <v>3.8036824262811506E-3</v>
      </c>
      <c r="P42" s="2">
        <v>0.97450000000000003</v>
      </c>
      <c r="Q42" s="2">
        <v>0.9798</v>
      </c>
      <c r="R42" s="2">
        <v>0.96940000000000004</v>
      </c>
      <c r="S42" s="2">
        <v>0.96399999999999997</v>
      </c>
      <c r="T42" s="2">
        <v>0.97640000000000005</v>
      </c>
      <c r="U42">
        <f t="shared" si="2"/>
        <v>0.97282000000000013</v>
      </c>
      <c r="V42">
        <f t="shared" si="3"/>
        <v>6.201773939769185E-3</v>
      </c>
    </row>
    <row r="43" spans="1:22" x14ac:dyDescent="0.3">
      <c r="A43">
        <v>55</v>
      </c>
      <c r="B43" s="5" t="s">
        <v>45</v>
      </c>
      <c r="C43" t="s">
        <v>13</v>
      </c>
      <c r="D43">
        <v>4</v>
      </c>
      <c r="E43">
        <v>16</v>
      </c>
      <c r="F43" s="3">
        <v>1E-3</v>
      </c>
      <c r="G43" s="2" t="s">
        <v>21</v>
      </c>
      <c r="H43" s="4" t="s">
        <v>16</v>
      </c>
      <c r="I43" s="2">
        <v>0.98080000000000001</v>
      </c>
      <c r="J43" s="2">
        <v>0.9829</v>
      </c>
      <c r="K43" s="2">
        <v>0.98209999999999997</v>
      </c>
      <c r="L43" s="2">
        <v>0.96460000000000001</v>
      </c>
      <c r="M43" s="2">
        <v>0.98080000000000001</v>
      </c>
      <c r="N43" s="2">
        <f t="shared" si="0"/>
        <v>0.97824000000000011</v>
      </c>
      <c r="O43" s="2">
        <f t="shared" si="1"/>
        <v>7.6774344673204379E-3</v>
      </c>
      <c r="P43" s="2">
        <v>0.97170000000000001</v>
      </c>
      <c r="Q43" s="2">
        <v>0.97760000000000002</v>
      </c>
      <c r="R43" s="2">
        <v>0.97370000000000001</v>
      </c>
      <c r="S43" s="2">
        <v>0.95150000000000001</v>
      </c>
      <c r="T43" s="2">
        <v>0.97609999999999997</v>
      </c>
      <c r="U43">
        <f t="shared" si="2"/>
        <v>0.97011999999999998</v>
      </c>
      <c r="V43">
        <f t="shared" si="3"/>
        <v>1.0650446000050886E-2</v>
      </c>
    </row>
    <row r="44" spans="1:22" x14ac:dyDescent="0.3">
      <c r="A44">
        <v>56</v>
      </c>
      <c r="B44" s="5" t="s">
        <v>45</v>
      </c>
      <c r="C44" t="s">
        <v>13</v>
      </c>
      <c r="D44">
        <v>4</v>
      </c>
      <c r="E44">
        <v>16</v>
      </c>
      <c r="F44" s="3">
        <v>1E-3</v>
      </c>
      <c r="G44" s="2" t="s">
        <v>21</v>
      </c>
      <c r="H44" s="4" t="s">
        <v>17</v>
      </c>
      <c r="I44" s="2">
        <v>0.97660000000000002</v>
      </c>
      <c r="J44" s="2">
        <v>0.98109999999999997</v>
      </c>
      <c r="K44" s="2">
        <v>0.98150000000000004</v>
      </c>
      <c r="L44" s="2">
        <v>0.97009999999999996</v>
      </c>
      <c r="M44" s="2">
        <v>0.98089999999999999</v>
      </c>
      <c r="N44" s="2">
        <f t="shared" si="0"/>
        <v>0.97804000000000002</v>
      </c>
      <c r="O44" s="2">
        <f t="shared" si="1"/>
        <v>4.8639490128906731E-3</v>
      </c>
      <c r="P44" s="2">
        <v>0.96589999999999998</v>
      </c>
      <c r="Q44" s="2">
        <v>0.97550000000000003</v>
      </c>
      <c r="R44" s="2">
        <v>0.97299999999999998</v>
      </c>
      <c r="S44" s="2">
        <v>0.96140000000000003</v>
      </c>
      <c r="T44" s="2">
        <v>0.97609999999999997</v>
      </c>
      <c r="U44">
        <f t="shared" si="2"/>
        <v>0.97037999999999991</v>
      </c>
      <c r="V44">
        <f t="shared" si="3"/>
        <v>6.4518989452718384E-3</v>
      </c>
    </row>
    <row r="45" spans="1:22" x14ac:dyDescent="0.3">
      <c r="A45">
        <v>57</v>
      </c>
      <c r="B45" s="5" t="s">
        <v>45</v>
      </c>
      <c r="C45" t="s">
        <v>11</v>
      </c>
      <c r="D45">
        <v>5</v>
      </c>
      <c r="E45">
        <v>16</v>
      </c>
      <c r="F45" s="3">
        <v>1E-4</v>
      </c>
      <c r="G45" s="2" t="s">
        <v>21</v>
      </c>
      <c r="H45" s="2" t="s">
        <v>4</v>
      </c>
      <c r="I45" s="2">
        <v>0.98899999999999999</v>
      </c>
      <c r="J45" s="2">
        <v>0.98880000000000001</v>
      </c>
      <c r="K45" s="2">
        <v>0.98829999999999996</v>
      </c>
      <c r="L45" s="2">
        <v>0.98470000000000002</v>
      </c>
      <c r="M45" s="2">
        <v>0.98540000000000005</v>
      </c>
      <c r="N45">
        <f t="shared" si="0"/>
        <v>0.98724000000000012</v>
      </c>
      <c r="O45">
        <f t="shared" si="1"/>
        <v>2.0305171754998537E-3</v>
      </c>
      <c r="P45">
        <v>0.98380000000000001</v>
      </c>
      <c r="Q45">
        <v>0.9849</v>
      </c>
      <c r="R45">
        <v>0.9829</v>
      </c>
      <c r="S45">
        <v>0.97740000000000005</v>
      </c>
      <c r="T45">
        <v>0.98140000000000005</v>
      </c>
      <c r="U45">
        <f t="shared" si="2"/>
        <v>0.98208000000000006</v>
      </c>
      <c r="V45">
        <f t="shared" si="3"/>
        <v>2.9132456127144305E-3</v>
      </c>
    </row>
    <row r="46" spans="1:22" x14ac:dyDescent="0.3">
      <c r="A46">
        <v>58</v>
      </c>
      <c r="B46" s="5" t="s">
        <v>45</v>
      </c>
      <c r="C46" t="s">
        <v>12</v>
      </c>
      <c r="D46">
        <v>5</v>
      </c>
      <c r="E46">
        <v>16</v>
      </c>
      <c r="F46" s="3">
        <v>1E-4</v>
      </c>
      <c r="G46" s="2" t="s">
        <v>21</v>
      </c>
      <c r="H46" s="2" t="s">
        <v>4</v>
      </c>
      <c r="I46" s="2">
        <v>0.98570000000000002</v>
      </c>
      <c r="J46" s="2">
        <v>0.98660000000000003</v>
      </c>
      <c r="K46" s="2">
        <v>0.98870000000000002</v>
      </c>
      <c r="L46" s="2">
        <v>0.98140000000000005</v>
      </c>
      <c r="M46" s="2">
        <v>0.98529999999999995</v>
      </c>
      <c r="N46">
        <f t="shared" si="0"/>
        <v>0.98553999999999997</v>
      </c>
      <c r="O46">
        <f t="shared" si="1"/>
        <v>2.6613906139460169E-3</v>
      </c>
      <c r="P46">
        <v>0.9788</v>
      </c>
      <c r="Q46">
        <v>0.98240000000000005</v>
      </c>
      <c r="R46">
        <v>0.98350000000000004</v>
      </c>
      <c r="S46">
        <v>0.97309999999999997</v>
      </c>
      <c r="T46">
        <v>0.98129999999999995</v>
      </c>
      <c r="U46">
        <f t="shared" si="2"/>
        <v>0.97981999999999991</v>
      </c>
      <c r="V46">
        <f t="shared" si="3"/>
        <v>4.1408936233620179E-3</v>
      </c>
    </row>
    <row r="47" spans="1:22" x14ac:dyDescent="0.3">
      <c r="A47">
        <v>60</v>
      </c>
      <c r="B47" s="5" t="s">
        <v>45</v>
      </c>
      <c r="C47" t="s">
        <v>46</v>
      </c>
      <c r="D47">
        <v>5</v>
      </c>
      <c r="E47">
        <v>16</v>
      </c>
      <c r="F47" s="3">
        <v>1E-4</v>
      </c>
      <c r="G47" s="2" t="s">
        <v>21</v>
      </c>
      <c r="H47" s="2" t="s">
        <v>4</v>
      </c>
      <c r="I47" s="2">
        <v>0.98509999999999998</v>
      </c>
      <c r="J47" s="2">
        <v>0.9879</v>
      </c>
      <c r="K47" s="2">
        <v>0.98440000000000005</v>
      </c>
      <c r="L47" s="2">
        <v>0.96640000000000004</v>
      </c>
      <c r="M47" s="2">
        <v>0.97989999999999999</v>
      </c>
      <c r="N47">
        <f t="shared" si="0"/>
        <v>0.98073999999999995</v>
      </c>
      <c r="O47">
        <f t="shared" si="1"/>
        <v>8.5148693472066727E-3</v>
      </c>
      <c r="P47">
        <v>0.97799999999999998</v>
      </c>
      <c r="Q47">
        <v>0.98399999999999999</v>
      </c>
      <c r="R47">
        <v>0.97699999999999998</v>
      </c>
      <c r="S47">
        <v>0.95150000000000001</v>
      </c>
      <c r="T47">
        <v>0.97489999999999999</v>
      </c>
      <c r="U47">
        <f t="shared" si="2"/>
        <v>0.97308000000000006</v>
      </c>
      <c r="V47">
        <f t="shared" si="3"/>
        <v>1.2528248081834895E-2</v>
      </c>
    </row>
    <row r="48" spans="1:22" x14ac:dyDescent="0.3">
      <c r="A48">
        <v>61</v>
      </c>
      <c r="B48" s="6" t="s">
        <v>20</v>
      </c>
      <c r="C48" t="s">
        <v>46</v>
      </c>
      <c r="D48">
        <v>5</v>
      </c>
      <c r="E48">
        <v>16</v>
      </c>
      <c r="F48" s="3">
        <v>1E-4</v>
      </c>
      <c r="G48" s="2" t="s">
        <v>21</v>
      </c>
      <c r="H48" s="2" t="s">
        <v>4</v>
      </c>
      <c r="I48" s="2">
        <v>0.99050000000000005</v>
      </c>
      <c r="J48" s="2">
        <v>0.99170000000000003</v>
      </c>
      <c r="K48" s="2">
        <v>0.99</v>
      </c>
      <c r="L48" s="2">
        <v>0.98929999999999996</v>
      </c>
      <c r="M48" s="2">
        <v>0.98780000000000001</v>
      </c>
      <c r="N48">
        <f t="shared" si="0"/>
        <v>0.98985999999999996</v>
      </c>
      <c r="O48">
        <f t="shared" si="1"/>
        <v>1.4467204291085541E-3</v>
      </c>
      <c r="P48">
        <v>0.9859</v>
      </c>
      <c r="Q48">
        <v>0.98870000000000002</v>
      </c>
      <c r="R48">
        <v>0.98529999999999995</v>
      </c>
      <c r="S48">
        <v>0.98429999999999995</v>
      </c>
      <c r="T48">
        <v>0.98450000000000004</v>
      </c>
      <c r="U48">
        <f t="shared" si="2"/>
        <v>0.98574000000000006</v>
      </c>
      <c r="V48">
        <f t="shared" si="3"/>
        <v>1.7742604092973648E-3</v>
      </c>
    </row>
    <row r="49" spans="1:22" x14ac:dyDescent="0.3">
      <c r="A49">
        <v>62</v>
      </c>
      <c r="B49" s="6" t="s">
        <v>43</v>
      </c>
      <c r="C49" t="s">
        <v>46</v>
      </c>
      <c r="D49">
        <v>5</v>
      </c>
      <c r="E49">
        <v>16</v>
      </c>
      <c r="F49" s="3">
        <v>1E-4</v>
      </c>
      <c r="G49" s="2" t="s">
        <v>21</v>
      </c>
      <c r="H49" s="2" t="s">
        <v>4</v>
      </c>
      <c r="I49" s="2">
        <v>0.99039999999999995</v>
      </c>
      <c r="J49" s="2">
        <v>0.98380000000000001</v>
      </c>
      <c r="K49" s="2">
        <v>0.98909999999999998</v>
      </c>
      <c r="L49" s="2">
        <v>0.98450000000000004</v>
      </c>
      <c r="M49" s="2">
        <v>0.9879</v>
      </c>
      <c r="N49">
        <f t="shared" si="0"/>
        <v>0.98713999999999991</v>
      </c>
      <c r="O49">
        <f t="shared" si="1"/>
        <v>2.8797569341872981E-3</v>
      </c>
      <c r="P49">
        <v>0.98580000000000001</v>
      </c>
      <c r="Q49">
        <v>0.97819999999999996</v>
      </c>
      <c r="R49">
        <v>0.98419999999999996</v>
      </c>
      <c r="S49">
        <v>0.97729999999999995</v>
      </c>
      <c r="T49">
        <v>0.98450000000000004</v>
      </c>
      <c r="U49">
        <f t="shared" si="2"/>
        <v>0.98199999999999998</v>
      </c>
      <c r="V49">
        <f t="shared" si="3"/>
        <v>3.9389084782462565E-3</v>
      </c>
    </row>
    <row r="50" spans="1:22" x14ac:dyDescent="0.3">
      <c r="A50">
        <v>63</v>
      </c>
      <c r="B50" s="6" t="s">
        <v>44</v>
      </c>
      <c r="C50" t="s">
        <v>46</v>
      </c>
      <c r="D50">
        <v>5</v>
      </c>
      <c r="E50">
        <v>16</v>
      </c>
      <c r="F50" s="3">
        <v>1E-4</v>
      </c>
      <c r="G50" s="2" t="s">
        <v>21</v>
      </c>
      <c r="H50" s="2" t="s">
        <v>4</v>
      </c>
      <c r="I50" s="2">
        <v>0.98119999999999996</v>
      </c>
      <c r="J50" s="2">
        <v>0.98150000000000004</v>
      </c>
      <c r="K50" s="2">
        <v>0.97040000000000004</v>
      </c>
      <c r="L50" s="2">
        <v>0.97509999999999997</v>
      </c>
      <c r="M50" s="2">
        <v>0.97470000000000001</v>
      </c>
      <c r="N50">
        <f t="shared" si="0"/>
        <v>0.97658</v>
      </c>
      <c r="O50">
        <f t="shared" si="1"/>
        <v>4.7293762802297617E-3</v>
      </c>
      <c r="P50">
        <v>0.97260000000000002</v>
      </c>
      <c r="Q50">
        <v>0.97550000000000003</v>
      </c>
      <c r="R50">
        <v>0.95920000000000005</v>
      </c>
      <c r="S50">
        <v>0.96409999999999996</v>
      </c>
      <c r="T50">
        <v>0.96850000000000003</v>
      </c>
      <c r="U50">
        <f t="shared" si="2"/>
        <v>0.96798000000000006</v>
      </c>
      <c r="V50">
        <f t="shared" si="3"/>
        <v>6.5251053631339958E-3</v>
      </c>
    </row>
    <row r="51" spans="1:22" x14ac:dyDescent="0.3">
      <c r="F51" s="3"/>
      <c r="G51" s="2"/>
      <c r="H51" s="2"/>
    </row>
    <row r="52" spans="1:22" x14ac:dyDescent="0.3">
      <c r="A52" s="1" t="s">
        <v>5</v>
      </c>
      <c r="B52" s="1" t="s">
        <v>24</v>
      </c>
      <c r="C52" s="1" t="s">
        <v>25</v>
      </c>
      <c r="D52" s="1" t="s">
        <v>26</v>
      </c>
      <c r="E52" s="1" t="s">
        <v>3</v>
      </c>
      <c r="F52" s="1"/>
      <c r="G52" s="1"/>
    </row>
    <row r="53" spans="1:22" x14ac:dyDescent="0.3">
      <c r="A53">
        <v>3</v>
      </c>
      <c r="B53" t="s">
        <v>6</v>
      </c>
      <c r="C53" t="s">
        <v>6</v>
      </c>
      <c r="D53">
        <v>45</v>
      </c>
      <c r="E53" t="s">
        <v>7</v>
      </c>
      <c r="F53" s="2"/>
      <c r="G53" s="2"/>
    </row>
    <row r="55" spans="1:22" x14ac:dyDescent="0.3">
      <c r="A55" t="s">
        <v>39</v>
      </c>
    </row>
    <row r="56" spans="1:22" x14ac:dyDescent="0.3">
      <c r="A56" t="s">
        <v>40</v>
      </c>
    </row>
    <row r="57" spans="1:22" x14ac:dyDescent="0.3">
      <c r="A57" t="s">
        <v>41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0"/>
  <sheetViews>
    <sheetView topLeftCell="A28" workbookViewId="0">
      <selection activeCell="H41" sqref="H41"/>
    </sheetView>
  </sheetViews>
  <sheetFormatPr defaultRowHeight="14.4" x14ac:dyDescent="0.3"/>
  <cols>
    <col min="1" max="1" width="11.33203125" customWidth="1"/>
    <col min="2" max="2" width="9.77734375" customWidth="1"/>
    <col min="7" max="7" width="12.109375" customWidth="1"/>
    <col min="17" max="17" width="10.44140625" customWidth="1"/>
    <col min="18" max="18" width="11.21875" customWidth="1"/>
  </cols>
  <sheetData>
    <row r="1" spans="2:18" x14ac:dyDescent="0.3">
      <c r="H1" s="1" t="s">
        <v>54</v>
      </c>
    </row>
    <row r="2" spans="2:18" x14ac:dyDescent="0.3">
      <c r="B2" t="s">
        <v>59</v>
      </c>
      <c r="G2" t="s">
        <v>60</v>
      </c>
      <c r="H2" s="1"/>
      <c r="L2" t="s">
        <v>61</v>
      </c>
      <c r="Q2" t="s">
        <v>65</v>
      </c>
    </row>
    <row r="3" spans="2:18" x14ac:dyDescent="0.3">
      <c r="B3" s="9" t="s">
        <v>47</v>
      </c>
      <c r="C3" s="10" t="s">
        <v>52</v>
      </c>
      <c r="D3" s="10" t="s">
        <v>53</v>
      </c>
      <c r="E3" s="21" t="s">
        <v>67</v>
      </c>
      <c r="G3" s="9" t="s">
        <v>55</v>
      </c>
      <c r="H3" s="10" t="s">
        <v>52</v>
      </c>
      <c r="I3" s="10" t="s">
        <v>53</v>
      </c>
      <c r="J3" s="21" t="s">
        <v>67</v>
      </c>
      <c r="L3" s="9" t="s">
        <v>62</v>
      </c>
      <c r="M3" s="10" t="s">
        <v>52</v>
      </c>
      <c r="N3" s="10" t="s">
        <v>53</v>
      </c>
      <c r="O3" s="21" t="s">
        <v>67</v>
      </c>
      <c r="Q3" s="9" t="s">
        <v>47</v>
      </c>
      <c r="R3" s="21" t="s">
        <v>66</v>
      </c>
    </row>
    <row r="4" spans="2:18" x14ac:dyDescent="0.3">
      <c r="B4" s="11" t="s">
        <v>48</v>
      </c>
      <c r="C4" s="12">
        <v>0.97684000000000015</v>
      </c>
      <c r="D4" s="12">
        <v>1.296198287300211E-2</v>
      </c>
      <c r="E4" s="17">
        <f>D4/SQRT(5)</f>
        <v>5.7967749654441484E-3</v>
      </c>
      <c r="G4" s="11" t="s">
        <v>74</v>
      </c>
      <c r="H4" s="12">
        <v>0.98428000000000004</v>
      </c>
      <c r="I4" s="12">
        <v>4.4851978774631479E-3</v>
      </c>
      <c r="J4" s="17">
        <f t="shared" ref="J4" si="0">I4/SQRT(5)</f>
        <v>2.0058414693090742E-3</v>
      </c>
      <c r="L4" s="11" t="s">
        <v>81</v>
      </c>
      <c r="M4" s="12">
        <v>0.98073999999999995</v>
      </c>
      <c r="N4" s="12">
        <v>8.5148693472066727E-3</v>
      </c>
      <c r="O4" s="17">
        <f t="shared" ref="O4:O7" si="1">N4/SQRT(5)</f>
        <v>3.8079653359766757E-3</v>
      </c>
      <c r="Q4" s="11" t="s">
        <v>48</v>
      </c>
      <c r="R4" s="13">
        <v>25937</v>
      </c>
    </row>
    <row r="5" spans="2:18" x14ac:dyDescent="0.3">
      <c r="B5" s="11" t="s">
        <v>49</v>
      </c>
      <c r="C5" s="12">
        <v>0.98980000000000001</v>
      </c>
      <c r="D5" s="12">
        <v>2.5079872407968722E-3</v>
      </c>
      <c r="E5" s="17">
        <f t="shared" ref="E5:E7" si="2">D5/SQRT(5)</f>
        <v>1.1216059914247879E-3</v>
      </c>
      <c r="G5" s="11" t="s">
        <v>56</v>
      </c>
      <c r="H5" s="12">
        <v>0.98599999999999999</v>
      </c>
      <c r="I5" s="12">
        <v>2.2237355957936832E-3</v>
      </c>
      <c r="J5" s="17">
        <f>I5/SQRT(5)</f>
        <v>9.9448479123613424E-4</v>
      </c>
      <c r="L5" s="11" t="s">
        <v>82</v>
      </c>
      <c r="M5" s="12">
        <v>0.99067999999999989</v>
      </c>
      <c r="N5" s="12">
        <v>1.4822280526288634E-3</v>
      </c>
      <c r="O5" s="17">
        <f t="shared" si="1"/>
        <v>6.6287253676705485E-4</v>
      </c>
      <c r="Q5" s="11" t="s">
        <v>49</v>
      </c>
      <c r="R5" s="13">
        <v>122113</v>
      </c>
    </row>
    <row r="6" spans="2:18" x14ac:dyDescent="0.3">
      <c r="B6" s="11" t="s">
        <v>50</v>
      </c>
      <c r="C6" s="12">
        <v>0.99027999999999994</v>
      </c>
      <c r="D6" s="12">
        <v>2.0909328061896278E-3</v>
      </c>
      <c r="E6" s="17">
        <f t="shared" si="2"/>
        <v>9.3509357820488015E-4</v>
      </c>
      <c r="G6" s="11" t="s">
        <v>58</v>
      </c>
      <c r="H6" s="12">
        <v>0.98713999999999991</v>
      </c>
      <c r="I6" s="12">
        <v>6.3204430224470991E-3</v>
      </c>
      <c r="J6" s="17">
        <f t="shared" ref="J6:J8" si="3">I6/SQRT(5)</f>
        <v>2.8265880492211884E-3</v>
      </c>
      <c r="L6" s="11" t="s">
        <v>64</v>
      </c>
      <c r="M6" s="12">
        <v>0.99121999999999999</v>
      </c>
      <c r="N6" s="12">
        <v>1.1366617790706196E-3</v>
      </c>
      <c r="O6" s="17">
        <f t="shared" si="1"/>
        <v>5.0833060108555056E-4</v>
      </c>
      <c r="Q6" s="11" t="s">
        <v>50</v>
      </c>
      <c r="R6" s="13">
        <v>483537</v>
      </c>
    </row>
    <row r="7" spans="2:18" x14ac:dyDescent="0.3">
      <c r="B7" s="14" t="s">
        <v>51</v>
      </c>
      <c r="C7" s="15">
        <v>0.99121999999999999</v>
      </c>
      <c r="D7" s="15">
        <v>1.1366617790706196E-3</v>
      </c>
      <c r="E7" s="18">
        <f t="shared" si="2"/>
        <v>5.0833060108555056E-4</v>
      </c>
      <c r="G7" s="11" t="s">
        <v>73</v>
      </c>
      <c r="H7" s="12">
        <v>0.99006000000000005</v>
      </c>
      <c r="I7" s="12">
        <v>1.8392933425639259E-3</v>
      </c>
      <c r="J7" s="17">
        <f t="shared" si="3"/>
        <v>8.225569889071491E-4</v>
      </c>
      <c r="L7" s="14" t="s">
        <v>83</v>
      </c>
      <c r="M7" s="22">
        <v>0.99157999999999991</v>
      </c>
      <c r="N7" s="22">
        <v>4.8166378315168718E-4</v>
      </c>
      <c r="O7" s="18">
        <f t="shared" si="1"/>
        <v>2.1540659228537807E-4</v>
      </c>
      <c r="Q7" s="11" t="s">
        <v>51</v>
      </c>
      <c r="R7" s="13">
        <v>1944273</v>
      </c>
    </row>
    <row r="8" spans="2:18" x14ac:dyDescent="0.3">
      <c r="G8" s="14" t="s">
        <v>57</v>
      </c>
      <c r="H8" s="15">
        <v>0.99121999999999999</v>
      </c>
      <c r="I8" s="15">
        <v>1.1366617790706196E-3</v>
      </c>
      <c r="J8" s="18">
        <f t="shared" si="3"/>
        <v>5.0833060108555056E-4</v>
      </c>
      <c r="Q8" s="11" t="s">
        <v>12</v>
      </c>
      <c r="R8" s="13">
        <v>25858497</v>
      </c>
    </row>
    <row r="9" spans="2:18" x14ac:dyDescent="0.3">
      <c r="Q9" s="11" t="s">
        <v>46</v>
      </c>
      <c r="R9" s="13">
        <v>31168193</v>
      </c>
    </row>
    <row r="10" spans="2:18" x14ac:dyDescent="0.3">
      <c r="Q10" s="14" t="s">
        <v>63</v>
      </c>
      <c r="R10" s="16">
        <v>38370009</v>
      </c>
    </row>
    <row r="12" spans="2:18" x14ac:dyDescent="0.3">
      <c r="L12" s="20"/>
      <c r="M12" s="12"/>
      <c r="N12" s="12"/>
      <c r="O12" s="12"/>
    </row>
    <row r="13" spans="2:18" x14ac:dyDescent="0.3">
      <c r="L13" s="20"/>
      <c r="M13" s="12"/>
      <c r="N13" s="12"/>
      <c r="O13" s="12"/>
    </row>
    <row r="14" spans="2:18" x14ac:dyDescent="0.3">
      <c r="G14" s="20"/>
      <c r="H14" s="12"/>
      <c r="I14" s="12"/>
      <c r="J14" s="12"/>
      <c r="L14" s="20"/>
      <c r="M14" s="12"/>
      <c r="N14" s="12"/>
      <c r="O14" s="12"/>
    </row>
    <row r="15" spans="2:18" x14ac:dyDescent="0.3">
      <c r="G15" s="20"/>
      <c r="H15" s="12"/>
      <c r="I15" s="12"/>
      <c r="J15" s="12"/>
      <c r="L15" s="20"/>
      <c r="M15" s="19"/>
      <c r="N15" s="19"/>
      <c r="O15" s="12"/>
    </row>
    <row r="16" spans="2:18" x14ac:dyDescent="0.3">
      <c r="G16" s="20"/>
      <c r="H16" s="12"/>
      <c r="I16" s="12"/>
      <c r="J16" s="12"/>
    </row>
    <row r="17" spans="1:12" x14ac:dyDescent="0.3">
      <c r="G17" s="20"/>
      <c r="H17" s="12"/>
      <c r="I17" s="12"/>
      <c r="J17" s="12"/>
    </row>
    <row r="18" spans="1:12" x14ac:dyDescent="0.3">
      <c r="G18" s="20"/>
      <c r="H18" s="12"/>
      <c r="I18" s="12"/>
      <c r="J18" s="12"/>
    </row>
    <row r="30" spans="1:12" x14ac:dyDescent="0.3">
      <c r="B30" t="s">
        <v>84</v>
      </c>
    </row>
    <row r="31" spans="1:12" x14ac:dyDescent="0.3">
      <c r="B31" t="s">
        <v>85</v>
      </c>
      <c r="C31" t="s">
        <v>86</v>
      </c>
      <c r="D31" t="s">
        <v>87</v>
      </c>
      <c r="E31" t="s">
        <v>88</v>
      </c>
      <c r="F31" t="s">
        <v>89</v>
      </c>
    </row>
    <row r="32" spans="1:12" x14ac:dyDescent="0.3">
      <c r="A32" t="s">
        <v>48</v>
      </c>
      <c r="B32" s="2">
        <v>0.98760000000000003</v>
      </c>
      <c r="C32" s="2">
        <v>0.98560000000000003</v>
      </c>
      <c r="D32" s="2">
        <v>0.95660000000000001</v>
      </c>
      <c r="E32" s="2">
        <v>0.97130000000000005</v>
      </c>
      <c r="F32" s="2">
        <v>0.98309999999999997</v>
      </c>
      <c r="H32" s="2"/>
      <c r="I32" s="2"/>
      <c r="J32" s="2"/>
      <c r="K32" s="2"/>
      <c r="L32" s="2"/>
    </row>
    <row r="33" spans="1:12" x14ac:dyDescent="0.3">
      <c r="A33" t="s">
        <v>49</v>
      </c>
      <c r="B33" s="2">
        <v>0.99170000000000003</v>
      </c>
      <c r="C33" s="2">
        <v>0.99139999999999995</v>
      </c>
      <c r="D33" s="2">
        <v>0.98550000000000004</v>
      </c>
      <c r="E33" s="2">
        <v>0.99050000000000005</v>
      </c>
      <c r="F33" s="2">
        <v>0.9899</v>
      </c>
      <c r="H33" s="2"/>
      <c r="I33" s="2"/>
      <c r="J33" s="2"/>
      <c r="K33" s="2"/>
      <c r="L33" s="2"/>
    </row>
    <row r="34" spans="1:12" x14ac:dyDescent="0.3">
      <c r="A34" t="s">
        <v>50</v>
      </c>
      <c r="B34" s="2">
        <v>0.99160000000000004</v>
      </c>
      <c r="C34" s="2">
        <v>0.99139999999999995</v>
      </c>
      <c r="D34" s="2">
        <v>0.98699999999999999</v>
      </c>
      <c r="E34" s="2">
        <v>0.98939999999999995</v>
      </c>
      <c r="F34" s="2">
        <v>0.99199999999999999</v>
      </c>
      <c r="H34" s="2"/>
      <c r="I34" s="2"/>
      <c r="J34" s="2"/>
      <c r="K34" s="2"/>
      <c r="L34" s="2"/>
    </row>
    <row r="35" spans="1:12" x14ac:dyDescent="0.3">
      <c r="A35" t="s">
        <v>51</v>
      </c>
      <c r="B35">
        <v>0.99109999999999998</v>
      </c>
      <c r="C35">
        <v>0.9929</v>
      </c>
      <c r="D35">
        <v>0.98970000000000002</v>
      </c>
      <c r="E35">
        <v>0.99129999999999996</v>
      </c>
      <c r="F35" s="26">
        <v>0.99109999999999998</v>
      </c>
      <c r="L35" s="26"/>
    </row>
    <row r="37" spans="1:12" x14ac:dyDescent="0.3">
      <c r="B37" t="s">
        <v>90</v>
      </c>
    </row>
    <row r="38" spans="1:12" x14ac:dyDescent="0.3">
      <c r="B38" t="s">
        <v>85</v>
      </c>
      <c r="C38" t="s">
        <v>86</v>
      </c>
      <c r="D38" t="s">
        <v>87</v>
      </c>
      <c r="E38" t="s">
        <v>88</v>
      </c>
      <c r="F38" t="s">
        <v>89</v>
      </c>
    </row>
    <row r="39" spans="1:12" x14ac:dyDescent="0.3">
      <c r="A39" t="s">
        <v>74</v>
      </c>
      <c r="B39" s="2">
        <v>0.98919999999999997</v>
      </c>
      <c r="C39" s="2">
        <v>0.98740000000000006</v>
      </c>
      <c r="D39" s="2">
        <v>0.9829</v>
      </c>
      <c r="E39" s="2">
        <v>0.97760000000000002</v>
      </c>
      <c r="F39" s="2">
        <v>0.98429999999999995</v>
      </c>
    </row>
    <row r="40" spans="1:12" x14ac:dyDescent="0.3">
      <c r="A40" t="s">
        <v>56</v>
      </c>
      <c r="B40" s="2">
        <v>0.98409999999999997</v>
      </c>
      <c r="C40" s="2">
        <v>0.98839999999999995</v>
      </c>
      <c r="D40" s="2">
        <v>0.98619999999999997</v>
      </c>
      <c r="E40" s="2">
        <v>0.98340000000000005</v>
      </c>
      <c r="F40" s="2">
        <v>0.9879</v>
      </c>
    </row>
    <row r="41" spans="1:12" x14ac:dyDescent="0.3">
      <c r="A41" t="s">
        <v>58</v>
      </c>
      <c r="B41" s="2">
        <v>0.99060000000000004</v>
      </c>
      <c r="C41" s="2">
        <v>0.98960000000000004</v>
      </c>
      <c r="D41" s="2">
        <v>0.98899999999999999</v>
      </c>
      <c r="E41" s="2">
        <v>0.97589999999999999</v>
      </c>
      <c r="F41" s="2">
        <v>0.99060000000000004</v>
      </c>
    </row>
    <row r="42" spans="1:12" x14ac:dyDescent="0.3">
      <c r="A42" t="s">
        <v>73</v>
      </c>
      <c r="B42" s="2">
        <v>0.99109999999999998</v>
      </c>
      <c r="C42" s="2">
        <v>0.99280000000000002</v>
      </c>
      <c r="D42" s="2">
        <v>0.98909999999999998</v>
      </c>
      <c r="E42" s="2">
        <v>0.98850000000000005</v>
      </c>
      <c r="F42" s="2">
        <v>0.98880000000000001</v>
      </c>
    </row>
    <row r="43" spans="1:12" x14ac:dyDescent="0.3">
      <c r="A43" t="s">
        <v>57</v>
      </c>
      <c r="B43" s="26">
        <v>0.99109999999999998</v>
      </c>
      <c r="C43" s="26">
        <v>0.9929</v>
      </c>
      <c r="D43" s="26">
        <v>0.98970000000000002</v>
      </c>
      <c r="E43" s="26">
        <v>0.99129999999999996</v>
      </c>
      <c r="F43" s="26">
        <v>0.99109999999999998</v>
      </c>
    </row>
    <row r="45" spans="1:12" x14ac:dyDescent="0.3">
      <c r="B45" t="s">
        <v>91</v>
      </c>
    </row>
    <row r="46" spans="1:12" x14ac:dyDescent="0.3">
      <c r="B46" t="s">
        <v>85</v>
      </c>
      <c r="C46" t="s">
        <v>86</v>
      </c>
      <c r="D46" t="s">
        <v>87</v>
      </c>
      <c r="E46" t="s">
        <v>88</v>
      </c>
      <c r="F46" t="s">
        <v>89</v>
      </c>
    </row>
    <row r="47" spans="1:12" x14ac:dyDescent="0.3">
      <c r="A47" t="s">
        <v>81</v>
      </c>
      <c r="B47" s="2">
        <v>0.99050000000000005</v>
      </c>
      <c r="C47" s="2">
        <v>0.99170000000000003</v>
      </c>
      <c r="D47" s="2">
        <v>0.99</v>
      </c>
      <c r="E47" s="2">
        <v>0.98929999999999996</v>
      </c>
      <c r="F47" s="2">
        <v>0.98780000000000001</v>
      </c>
    </row>
    <row r="48" spans="1:12" x14ac:dyDescent="0.3">
      <c r="A48" t="s">
        <v>82</v>
      </c>
      <c r="B48" s="2">
        <v>0.99239999999999995</v>
      </c>
      <c r="C48" s="2">
        <v>0.99199999999999999</v>
      </c>
      <c r="D48" s="2">
        <v>0.98980000000000001</v>
      </c>
      <c r="E48" s="2">
        <v>0.99029999999999996</v>
      </c>
      <c r="F48" s="2">
        <v>0.9889</v>
      </c>
    </row>
    <row r="49" spans="1:6" x14ac:dyDescent="0.3">
      <c r="A49" t="s">
        <v>64</v>
      </c>
      <c r="B49">
        <v>0.99109999999999998</v>
      </c>
      <c r="C49">
        <v>0.9929</v>
      </c>
      <c r="D49">
        <v>0.98970000000000002</v>
      </c>
      <c r="E49">
        <v>0.99129999999999996</v>
      </c>
      <c r="F49" s="26">
        <v>0.99109999999999998</v>
      </c>
    </row>
    <row r="50" spans="1:6" x14ac:dyDescent="0.3">
      <c r="A50" t="s">
        <v>83</v>
      </c>
      <c r="B50" s="27">
        <v>0.99119999999999997</v>
      </c>
      <c r="C50" s="27">
        <v>0.99160000000000004</v>
      </c>
      <c r="D50" s="27">
        <v>0.99239999999999995</v>
      </c>
      <c r="E50" s="27">
        <v>0.99129999999999996</v>
      </c>
      <c r="F50" s="27">
        <v>0.99139999999999995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0"/>
  <sheetViews>
    <sheetView workbookViewId="0">
      <selection activeCell="B50" sqref="B50:F50"/>
    </sheetView>
  </sheetViews>
  <sheetFormatPr defaultRowHeight="14.4" x14ac:dyDescent="0.3"/>
  <cols>
    <col min="7" max="7" width="12" customWidth="1"/>
  </cols>
  <sheetData>
    <row r="1" spans="2:15" x14ac:dyDescent="0.3">
      <c r="H1" s="1" t="s">
        <v>68</v>
      </c>
    </row>
    <row r="2" spans="2:15" x14ac:dyDescent="0.3">
      <c r="B2" t="s">
        <v>59</v>
      </c>
      <c r="G2" t="s">
        <v>60</v>
      </c>
      <c r="H2" s="1"/>
      <c r="L2" t="s">
        <v>61</v>
      </c>
    </row>
    <row r="3" spans="2:15" x14ac:dyDescent="0.3">
      <c r="B3" s="9" t="s">
        <v>47</v>
      </c>
      <c r="C3" s="10" t="s">
        <v>52</v>
      </c>
      <c r="D3" s="10" t="s">
        <v>53</v>
      </c>
      <c r="E3" s="21" t="s">
        <v>67</v>
      </c>
      <c r="G3" s="9" t="s">
        <v>55</v>
      </c>
      <c r="H3" s="10" t="s">
        <v>52</v>
      </c>
      <c r="I3" s="10" t="s">
        <v>53</v>
      </c>
      <c r="J3" s="21" t="s">
        <v>67</v>
      </c>
      <c r="L3" s="9" t="s">
        <v>62</v>
      </c>
      <c r="M3" s="10" t="s">
        <v>52</v>
      </c>
      <c r="N3" s="10" t="s">
        <v>53</v>
      </c>
      <c r="O3" s="21" t="s">
        <v>67</v>
      </c>
    </row>
    <row r="4" spans="2:15" x14ac:dyDescent="0.3">
      <c r="B4" s="11" t="s">
        <v>48</v>
      </c>
      <c r="C4" s="12">
        <v>0.9773400000000001</v>
      </c>
      <c r="D4" s="12">
        <v>4.9033661906898148E-3</v>
      </c>
      <c r="E4" s="13">
        <f>D4/SQRT(5)</f>
        <v>2.1928520241913242E-3</v>
      </c>
      <c r="G4" s="11" t="s">
        <v>56</v>
      </c>
      <c r="H4" s="20">
        <v>0.96987999999999985</v>
      </c>
      <c r="I4" s="20">
        <v>1.4790774151477001E-2</v>
      </c>
      <c r="J4" s="13">
        <f t="shared" ref="J4:J5" si="0">I4/SQRT(5)</f>
        <v>6.6146352885098686E-3</v>
      </c>
      <c r="L4" s="11" t="s">
        <v>70</v>
      </c>
      <c r="M4" s="20">
        <v>0.98097999999999996</v>
      </c>
      <c r="N4" s="20">
        <v>3.6785866851278904E-3</v>
      </c>
      <c r="O4" s="13">
        <f t="shared" ref="O4:O5" si="1">N4/SQRT(5)</f>
        <v>1.6451139778143153E-3</v>
      </c>
    </row>
    <row r="5" spans="2:15" x14ac:dyDescent="0.3">
      <c r="B5" s="11" t="s">
        <v>49</v>
      </c>
      <c r="C5" s="12">
        <v>0.98058000000000001</v>
      </c>
      <c r="D5" s="12">
        <v>4.8659017663738539E-3</v>
      </c>
      <c r="E5" s="13">
        <f t="shared" ref="E5:E7" si="2">D5/SQRT(5)</f>
        <v>2.1760974242896474E-3</v>
      </c>
      <c r="G5" s="11" t="s">
        <v>73</v>
      </c>
      <c r="H5" s="20">
        <v>0.97132000000000007</v>
      </c>
      <c r="I5" s="20">
        <v>1.3447193015644551E-2</v>
      </c>
      <c r="J5" s="13">
        <f t="shared" si="0"/>
        <v>6.0137675379083218E-3</v>
      </c>
      <c r="L5" s="11" t="s">
        <v>83</v>
      </c>
      <c r="M5" s="20">
        <v>0.98493999999999993</v>
      </c>
      <c r="N5" s="20">
        <v>1.8902380802428064E-3</v>
      </c>
      <c r="O5" s="13">
        <f t="shared" si="1"/>
        <v>8.4534016821632345E-4</v>
      </c>
    </row>
    <row r="6" spans="2:15" x14ac:dyDescent="0.3">
      <c r="B6" s="11" t="s">
        <v>50</v>
      </c>
      <c r="C6" s="12">
        <v>0.97181999999999991</v>
      </c>
      <c r="D6" s="12">
        <v>2.3349025675603673E-2</v>
      </c>
      <c r="E6" s="13">
        <f t="shared" si="2"/>
        <v>1.0442001723807553E-2</v>
      </c>
      <c r="G6" s="11" t="s">
        <v>74</v>
      </c>
      <c r="H6" s="20">
        <v>0.97506000000000004</v>
      </c>
      <c r="I6" s="20">
        <v>6.35987421259259E-3</v>
      </c>
      <c r="J6" s="13">
        <f>I6/SQRT(5)</f>
        <v>2.8442222135409961E-3</v>
      </c>
      <c r="L6" s="11" t="s">
        <v>81</v>
      </c>
      <c r="M6" s="20">
        <v>0.98713999999999991</v>
      </c>
      <c r="N6" s="20">
        <v>2.8797569341872981E-3</v>
      </c>
      <c r="O6" s="13">
        <f>N6/SQRT(5)</f>
        <v>1.2878664527038372E-3</v>
      </c>
    </row>
    <row r="7" spans="2:15" x14ac:dyDescent="0.3">
      <c r="B7" s="14" t="s">
        <v>51</v>
      </c>
      <c r="C7" s="15">
        <v>0.97574000000000005</v>
      </c>
      <c r="D7" s="15">
        <v>6.525565109628444E-3</v>
      </c>
      <c r="E7" s="16">
        <f t="shared" si="2"/>
        <v>2.9183214353460133E-3</v>
      </c>
      <c r="G7" s="11" t="s">
        <v>57</v>
      </c>
      <c r="H7" s="12">
        <v>0.98058000000000001</v>
      </c>
      <c r="I7" s="12">
        <v>4.8659017663738539E-3</v>
      </c>
      <c r="J7" s="13">
        <f t="shared" ref="J7:J8" si="3">I7/SQRT(5)</f>
        <v>2.1760974242896474E-3</v>
      </c>
      <c r="L7" s="14" t="s">
        <v>82</v>
      </c>
      <c r="M7" s="23">
        <v>0.98926000000000003</v>
      </c>
      <c r="N7" s="23">
        <v>9.7877474425935658E-4</v>
      </c>
      <c r="O7" s="16">
        <f t="shared" ref="O7" si="4">N7/SQRT(5)</f>
        <v>4.3772137256477863E-4</v>
      </c>
    </row>
    <row r="8" spans="2:15" x14ac:dyDescent="0.3">
      <c r="G8" s="14" t="s">
        <v>58</v>
      </c>
      <c r="H8" s="23">
        <v>0.98097999999999996</v>
      </c>
      <c r="I8" s="23">
        <v>3.6785866851278904E-3</v>
      </c>
      <c r="J8" s="16">
        <f t="shared" si="3"/>
        <v>1.6451139778143153E-3</v>
      </c>
    </row>
    <row r="12" spans="2:15" x14ac:dyDescent="0.3">
      <c r="L12" s="20"/>
      <c r="M12" s="20"/>
      <c r="N12" s="20"/>
      <c r="O12" s="20"/>
    </row>
    <row r="13" spans="2:15" x14ac:dyDescent="0.3">
      <c r="G13" s="20"/>
      <c r="H13" s="20"/>
      <c r="I13" s="20"/>
      <c r="J13" s="20"/>
      <c r="L13" s="20"/>
      <c r="M13" s="20"/>
      <c r="N13" s="20"/>
      <c r="O13" s="20"/>
    </row>
    <row r="14" spans="2:15" x14ac:dyDescent="0.3">
      <c r="G14" s="20"/>
      <c r="H14" s="20"/>
      <c r="I14" s="20"/>
      <c r="J14" s="20"/>
      <c r="L14" s="20"/>
      <c r="M14" s="20"/>
      <c r="N14" s="20"/>
      <c r="O14" s="20"/>
    </row>
    <row r="15" spans="2:15" x14ac:dyDescent="0.3">
      <c r="G15" s="20"/>
      <c r="H15" s="20"/>
      <c r="I15" s="20"/>
      <c r="J15" s="20"/>
      <c r="L15" s="20"/>
      <c r="M15" s="20"/>
      <c r="N15" s="20"/>
      <c r="O15" s="20"/>
    </row>
    <row r="16" spans="2:15" x14ac:dyDescent="0.3">
      <c r="G16" s="20"/>
      <c r="H16" s="12"/>
      <c r="I16" s="12"/>
      <c r="J16" s="20"/>
      <c r="L16" s="20"/>
      <c r="M16" s="20"/>
      <c r="N16" s="20"/>
      <c r="O16" s="20"/>
    </row>
    <row r="17" spans="1:13" x14ac:dyDescent="0.3">
      <c r="G17" s="20"/>
      <c r="H17" s="20"/>
      <c r="I17" s="20"/>
      <c r="J17" s="20"/>
    </row>
    <row r="30" spans="1:13" x14ac:dyDescent="0.3">
      <c r="B30" t="s">
        <v>84</v>
      </c>
    </row>
    <row r="31" spans="1:13" x14ac:dyDescent="0.3">
      <c r="B31" t="s">
        <v>85</v>
      </c>
      <c r="C31" t="s">
        <v>86</v>
      </c>
      <c r="D31" t="s">
        <v>87</v>
      </c>
      <c r="E31" t="s">
        <v>88</v>
      </c>
      <c r="F31" t="s">
        <v>89</v>
      </c>
    </row>
    <row r="32" spans="1:13" x14ac:dyDescent="0.3">
      <c r="A32" t="s">
        <v>48</v>
      </c>
      <c r="B32" s="2">
        <v>0.97350000000000003</v>
      </c>
      <c r="C32" s="2">
        <v>0.98089999999999999</v>
      </c>
      <c r="D32" s="2">
        <v>0.98019999999999996</v>
      </c>
      <c r="E32" s="2">
        <v>0.97070000000000001</v>
      </c>
      <c r="F32" s="2">
        <v>0.98140000000000005</v>
      </c>
      <c r="H32" s="2"/>
      <c r="I32" s="2"/>
      <c r="J32" s="2"/>
      <c r="K32" s="2"/>
      <c r="L32" s="2"/>
      <c r="M32" s="2"/>
    </row>
    <row r="33" spans="1:13" x14ac:dyDescent="0.3">
      <c r="A33" t="s">
        <v>49</v>
      </c>
      <c r="B33" s="2">
        <v>0.98450000000000004</v>
      </c>
      <c r="C33" s="2">
        <v>0.97650000000000003</v>
      </c>
      <c r="D33" s="2">
        <v>0.98329999999999995</v>
      </c>
      <c r="E33" s="2">
        <v>0.97419999999999995</v>
      </c>
      <c r="F33" s="2">
        <v>0.98440000000000005</v>
      </c>
      <c r="H33" s="2"/>
      <c r="I33" s="2"/>
      <c r="J33" s="2"/>
      <c r="K33" s="2"/>
      <c r="L33" s="2"/>
      <c r="M33" s="2"/>
    </row>
    <row r="34" spans="1:13" x14ac:dyDescent="0.3">
      <c r="A34" t="s">
        <v>50</v>
      </c>
      <c r="B34" s="2">
        <v>0.98819999999999997</v>
      </c>
      <c r="C34" s="2">
        <v>0.97350000000000003</v>
      </c>
      <c r="D34" s="2">
        <v>0.98150000000000004</v>
      </c>
      <c r="E34" s="2">
        <v>0.93120000000000003</v>
      </c>
      <c r="F34" s="2">
        <v>0.98470000000000002</v>
      </c>
      <c r="H34" s="2"/>
      <c r="I34" s="2"/>
      <c r="J34" s="2"/>
      <c r="K34" s="2"/>
      <c r="L34" s="2"/>
      <c r="M34" s="2"/>
    </row>
    <row r="35" spans="1:13" x14ac:dyDescent="0.3">
      <c r="A35" t="s">
        <v>51</v>
      </c>
      <c r="B35" s="2">
        <v>0.97840000000000005</v>
      </c>
      <c r="C35" s="2">
        <v>0.97030000000000005</v>
      </c>
      <c r="D35" s="2">
        <v>0.98550000000000004</v>
      </c>
      <c r="E35" s="2">
        <v>0.97489999999999999</v>
      </c>
      <c r="F35" s="2">
        <v>0.96960000000000002</v>
      </c>
      <c r="H35" s="2"/>
      <c r="I35" s="2"/>
      <c r="J35" s="2"/>
      <c r="K35" s="2"/>
      <c r="L35" s="2"/>
      <c r="M35" s="2"/>
    </row>
    <row r="37" spans="1:13" x14ac:dyDescent="0.3">
      <c r="B37" t="s">
        <v>90</v>
      </c>
    </row>
    <row r="38" spans="1:13" x14ac:dyDescent="0.3">
      <c r="B38" t="s">
        <v>85</v>
      </c>
      <c r="C38" t="s">
        <v>86</v>
      </c>
      <c r="D38" t="s">
        <v>87</v>
      </c>
      <c r="E38" t="s">
        <v>88</v>
      </c>
      <c r="F38" t="s">
        <v>89</v>
      </c>
    </row>
    <row r="39" spans="1:13" x14ac:dyDescent="0.3">
      <c r="A39" t="s">
        <v>56</v>
      </c>
      <c r="B39" s="2">
        <v>0.9708</v>
      </c>
      <c r="C39" s="2">
        <v>0.98180000000000001</v>
      </c>
      <c r="D39" s="2">
        <v>0.97889999999999999</v>
      </c>
      <c r="E39" s="2">
        <v>0.9446</v>
      </c>
      <c r="F39" s="2">
        <v>0.97330000000000005</v>
      </c>
    </row>
    <row r="40" spans="1:13" x14ac:dyDescent="0.3">
      <c r="A40" t="s">
        <v>73</v>
      </c>
      <c r="B40" s="2">
        <v>0.97940000000000005</v>
      </c>
      <c r="C40" s="2">
        <v>0.98050000000000004</v>
      </c>
      <c r="D40" s="2">
        <v>0.97140000000000004</v>
      </c>
      <c r="E40" s="2">
        <v>0.94810000000000005</v>
      </c>
      <c r="F40" s="2">
        <v>0.97719999999999996</v>
      </c>
    </row>
    <row r="41" spans="1:13" x14ac:dyDescent="0.3">
      <c r="A41" t="s">
        <v>74</v>
      </c>
      <c r="B41" s="2">
        <v>0.97</v>
      </c>
      <c r="C41" s="2">
        <v>0.98350000000000004</v>
      </c>
      <c r="D41" s="2">
        <v>0.97640000000000005</v>
      </c>
      <c r="E41" s="2">
        <v>0.96760000000000002</v>
      </c>
      <c r="F41" s="2">
        <v>0.9778</v>
      </c>
    </row>
    <row r="42" spans="1:13" x14ac:dyDescent="0.3">
      <c r="A42" t="s">
        <v>57</v>
      </c>
      <c r="B42" s="2">
        <v>0.98450000000000004</v>
      </c>
      <c r="C42" s="2">
        <v>0.97650000000000003</v>
      </c>
      <c r="D42" s="2">
        <v>0.98329999999999995</v>
      </c>
      <c r="E42" s="2">
        <v>0.97419999999999995</v>
      </c>
      <c r="F42" s="2">
        <v>0.98440000000000005</v>
      </c>
    </row>
    <row r="43" spans="1:13" x14ac:dyDescent="0.3">
      <c r="A43" t="s">
        <v>58</v>
      </c>
      <c r="B43" s="2">
        <v>0.97599999999999998</v>
      </c>
      <c r="C43" s="2">
        <v>0.98340000000000005</v>
      </c>
      <c r="D43" s="2">
        <v>0.98560000000000003</v>
      </c>
      <c r="E43" s="2">
        <v>0.97989999999999999</v>
      </c>
      <c r="F43" s="2">
        <v>0.98</v>
      </c>
    </row>
    <row r="45" spans="1:13" x14ac:dyDescent="0.3">
      <c r="B45" t="s">
        <v>91</v>
      </c>
    </row>
    <row r="46" spans="1:13" x14ac:dyDescent="0.3">
      <c r="B46" t="s">
        <v>85</v>
      </c>
      <c r="C46" t="s">
        <v>86</v>
      </c>
      <c r="D46" t="s">
        <v>87</v>
      </c>
      <c r="E46" t="s">
        <v>88</v>
      </c>
      <c r="F46" t="s">
        <v>89</v>
      </c>
    </row>
    <row r="47" spans="1:13" x14ac:dyDescent="0.3">
      <c r="A47" t="s">
        <v>70</v>
      </c>
      <c r="B47" s="2">
        <v>0.98450000000000004</v>
      </c>
      <c r="C47" s="2">
        <v>0.97650000000000003</v>
      </c>
      <c r="D47" s="2">
        <v>0.98329999999999995</v>
      </c>
      <c r="E47" s="2">
        <v>0.97419999999999995</v>
      </c>
      <c r="F47" s="2">
        <v>0.98440000000000005</v>
      </c>
    </row>
    <row r="48" spans="1:13" x14ac:dyDescent="0.3">
      <c r="A48" t="s">
        <v>83</v>
      </c>
      <c r="B48" s="2">
        <v>0.98570000000000002</v>
      </c>
      <c r="C48" s="2">
        <v>0.98199999999999998</v>
      </c>
      <c r="D48" s="2">
        <v>0.98709999999999998</v>
      </c>
      <c r="E48" s="2">
        <v>0.98540000000000005</v>
      </c>
      <c r="F48" s="2">
        <v>0.98450000000000004</v>
      </c>
    </row>
    <row r="49" spans="1:6" x14ac:dyDescent="0.3">
      <c r="A49" t="s">
        <v>81</v>
      </c>
      <c r="B49" s="2">
        <v>0.99039999999999995</v>
      </c>
      <c r="C49" s="2">
        <v>0.98380000000000001</v>
      </c>
      <c r="D49" s="2">
        <v>0.98909999999999998</v>
      </c>
      <c r="E49" s="2">
        <v>0.98450000000000004</v>
      </c>
      <c r="F49" s="2">
        <v>0.9879</v>
      </c>
    </row>
    <row r="50" spans="1:6" x14ac:dyDescent="0.3">
      <c r="A50" t="s">
        <v>82</v>
      </c>
      <c r="B50" s="2">
        <v>0.99</v>
      </c>
      <c r="C50" s="2">
        <v>0.99039999999999995</v>
      </c>
      <c r="D50" s="2">
        <v>0.98899999999999999</v>
      </c>
      <c r="E50" s="2">
        <v>0.9879</v>
      </c>
      <c r="F50" s="2">
        <v>0.98899999999999999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1"/>
  <sheetViews>
    <sheetView topLeftCell="A28" workbookViewId="0">
      <selection activeCell="B51" sqref="B51:F51"/>
    </sheetView>
  </sheetViews>
  <sheetFormatPr defaultRowHeight="14.4" x14ac:dyDescent="0.3"/>
  <cols>
    <col min="7" max="7" width="8.88671875" customWidth="1"/>
  </cols>
  <sheetData>
    <row r="1" spans="2:15" x14ac:dyDescent="0.3">
      <c r="H1" s="1" t="s">
        <v>69</v>
      </c>
    </row>
    <row r="2" spans="2:15" x14ac:dyDescent="0.3">
      <c r="B2" t="s">
        <v>59</v>
      </c>
      <c r="G2" t="s">
        <v>60</v>
      </c>
      <c r="H2" s="1"/>
      <c r="L2" t="s">
        <v>61</v>
      </c>
    </row>
    <row r="3" spans="2:15" x14ac:dyDescent="0.3">
      <c r="B3" s="9" t="s">
        <v>47</v>
      </c>
      <c r="C3" s="10" t="s">
        <v>52</v>
      </c>
      <c r="D3" s="10" t="s">
        <v>53</v>
      </c>
      <c r="E3" s="21" t="s">
        <v>67</v>
      </c>
      <c r="G3" s="9" t="s">
        <v>55</v>
      </c>
      <c r="H3" s="10" t="s">
        <v>52</v>
      </c>
      <c r="I3" s="10" t="s">
        <v>53</v>
      </c>
      <c r="J3" s="21" t="s">
        <v>67</v>
      </c>
      <c r="L3" s="9" t="s">
        <v>62</v>
      </c>
      <c r="M3" s="10" t="s">
        <v>52</v>
      </c>
      <c r="N3" s="10" t="s">
        <v>53</v>
      </c>
      <c r="O3" s="21" t="s">
        <v>67</v>
      </c>
    </row>
    <row r="4" spans="2:15" x14ac:dyDescent="0.3">
      <c r="B4" s="11" t="s">
        <v>48</v>
      </c>
      <c r="C4" s="20">
        <v>0.58027999999999991</v>
      </c>
      <c r="D4" s="20">
        <v>0.11924465187168784</v>
      </c>
      <c r="E4" s="13">
        <f>D4/SQRT(5)</f>
        <v>5.3327829507678302E-2</v>
      </c>
      <c r="G4" s="11" t="s">
        <v>56</v>
      </c>
      <c r="H4" s="20">
        <v>0.67427999999999988</v>
      </c>
      <c r="I4" s="20">
        <v>0.14197114847742862</v>
      </c>
      <c r="J4" s="13">
        <f t="shared" ref="J4" si="0">I4/SQRT(5)</f>
        <v>6.3491427767849232E-2</v>
      </c>
      <c r="L4" s="11" t="s">
        <v>64</v>
      </c>
      <c r="M4" s="20">
        <v>0.83217999999999992</v>
      </c>
      <c r="N4" s="20">
        <v>6.4430520718057216E-2</v>
      </c>
      <c r="O4" s="13">
        <f t="shared" ref="O4:O5" si="1">N4/SQRT(5)</f>
        <v>2.8814204830256897E-2</v>
      </c>
    </row>
    <row r="5" spans="2:15" x14ac:dyDescent="0.3">
      <c r="B5" s="11" t="s">
        <v>49</v>
      </c>
      <c r="C5" s="20">
        <v>0.67644000000000004</v>
      </c>
      <c r="D5" s="20">
        <v>0.17790349350139248</v>
      </c>
      <c r="E5" s="13">
        <f t="shared" ref="E5:E7" si="2">D5/SQRT(5)</f>
        <v>7.9560860980761122E-2</v>
      </c>
      <c r="G5" s="11" t="s">
        <v>74</v>
      </c>
      <c r="H5" s="20">
        <v>0.72758</v>
      </c>
      <c r="I5" s="20">
        <v>0.19803650421071345</v>
      </c>
      <c r="J5" s="13">
        <f>I5/SQRT(5)</f>
        <v>8.8564617088315714E-2</v>
      </c>
      <c r="L5" s="11" t="s">
        <v>83</v>
      </c>
      <c r="M5" s="20">
        <v>0.97398000000000007</v>
      </c>
      <c r="N5" s="20">
        <v>6.428607936404279E-3</v>
      </c>
      <c r="O5" s="13">
        <f t="shared" si="1"/>
        <v>2.8749608692989225E-3</v>
      </c>
    </row>
    <row r="6" spans="2:15" x14ac:dyDescent="0.3">
      <c r="B6" s="11" t="s">
        <v>50</v>
      </c>
      <c r="C6" s="20">
        <v>0.71645999999999999</v>
      </c>
      <c r="D6" s="20">
        <v>0.10299387360421024</v>
      </c>
      <c r="E6" s="13">
        <f t="shared" si="2"/>
        <v>4.6060260529007073E-2</v>
      </c>
      <c r="G6" s="11" t="s">
        <v>73</v>
      </c>
      <c r="H6" s="20">
        <v>0.7641</v>
      </c>
      <c r="I6" s="20">
        <v>0.18168890995324941</v>
      </c>
      <c r="J6" s="13">
        <f t="shared" ref="J6:J8" si="3">I6/SQRT(5)</f>
        <v>8.1253750682660761E-2</v>
      </c>
      <c r="L6" s="11" t="s">
        <v>81</v>
      </c>
      <c r="M6" s="20">
        <v>0.97658</v>
      </c>
      <c r="N6" s="20">
        <v>4.7293762802297617E-3</v>
      </c>
      <c r="O6" s="13">
        <f>N6/SQRT(5)</f>
        <v>2.1150413707537682E-3</v>
      </c>
    </row>
    <row r="7" spans="2:15" x14ac:dyDescent="0.3">
      <c r="B7" s="14" t="s">
        <v>51</v>
      </c>
      <c r="C7" s="23">
        <v>0.79997999999999991</v>
      </c>
      <c r="D7" s="23">
        <v>0.14712636405484986</v>
      </c>
      <c r="E7" s="16">
        <f t="shared" si="2"/>
        <v>6.5796910261805175E-2</v>
      </c>
      <c r="G7" s="11" t="s">
        <v>57</v>
      </c>
      <c r="H7" s="20">
        <v>0.79997999999999991</v>
      </c>
      <c r="I7" s="20">
        <v>0.14712636405484986</v>
      </c>
      <c r="J7" s="13">
        <f t="shared" si="3"/>
        <v>6.5796910261805175E-2</v>
      </c>
      <c r="L7" s="14" t="s">
        <v>82</v>
      </c>
      <c r="M7" s="23">
        <v>0.97746</v>
      </c>
      <c r="N7" s="23">
        <v>2.4541801074900692E-3</v>
      </c>
      <c r="O7" s="16">
        <f t="shared" ref="O7" si="4">N7/SQRT(5)</f>
        <v>1.097542709875107E-3</v>
      </c>
    </row>
    <row r="8" spans="2:15" x14ac:dyDescent="0.3">
      <c r="G8" s="14" t="s">
        <v>58</v>
      </c>
      <c r="H8" s="23">
        <v>0.83217999999999992</v>
      </c>
      <c r="I8" s="23">
        <v>6.4430520718057216E-2</v>
      </c>
      <c r="J8" s="16">
        <f t="shared" si="3"/>
        <v>2.8814204830256897E-2</v>
      </c>
    </row>
    <row r="10" spans="2:15" x14ac:dyDescent="0.3">
      <c r="L10" s="20"/>
      <c r="M10" s="20"/>
      <c r="N10" s="20"/>
      <c r="O10" s="20"/>
    </row>
    <row r="11" spans="2:15" x14ac:dyDescent="0.3">
      <c r="L11" s="20"/>
      <c r="M11" s="20"/>
      <c r="N11" s="20"/>
      <c r="O11" s="20"/>
    </row>
    <row r="12" spans="2:15" x14ac:dyDescent="0.3">
      <c r="G12" s="20"/>
      <c r="H12" s="20"/>
      <c r="I12" s="20"/>
      <c r="J12" s="20"/>
      <c r="L12" s="20"/>
      <c r="M12" s="20"/>
      <c r="N12" s="20"/>
      <c r="O12" s="20"/>
    </row>
    <row r="13" spans="2:15" x14ac:dyDescent="0.3">
      <c r="G13" s="20"/>
      <c r="H13" s="20"/>
      <c r="I13" s="20"/>
      <c r="J13" s="20"/>
      <c r="L13" s="20"/>
      <c r="M13" s="20"/>
      <c r="N13" s="20"/>
      <c r="O13" s="20"/>
    </row>
    <row r="14" spans="2:15" x14ac:dyDescent="0.3">
      <c r="G14" s="20"/>
      <c r="H14" s="20"/>
      <c r="I14" s="20"/>
      <c r="J14" s="20"/>
    </row>
    <row r="15" spans="2:15" x14ac:dyDescent="0.3">
      <c r="G15" s="20"/>
      <c r="H15" s="20"/>
      <c r="I15" s="20"/>
      <c r="J15" s="20"/>
    </row>
    <row r="16" spans="2:15" x14ac:dyDescent="0.3">
      <c r="G16" s="20"/>
      <c r="H16" s="20"/>
      <c r="I16" s="20"/>
      <c r="J16" s="20"/>
    </row>
    <row r="17" spans="2:10" x14ac:dyDescent="0.3">
      <c r="G17" s="20"/>
      <c r="H17" s="20"/>
      <c r="I17" s="20"/>
      <c r="J17" s="20"/>
    </row>
    <row r="18" spans="2:10" x14ac:dyDescent="0.3">
      <c r="G18" s="20"/>
      <c r="H18" s="20"/>
      <c r="I18" s="20"/>
      <c r="J18" s="20"/>
    </row>
    <row r="31" spans="2:10" x14ac:dyDescent="0.3">
      <c r="B31" t="s">
        <v>84</v>
      </c>
    </row>
    <row r="32" spans="2:10" x14ac:dyDescent="0.3">
      <c r="B32" t="s">
        <v>85</v>
      </c>
      <c r="C32" t="s">
        <v>86</v>
      </c>
      <c r="D32" t="s">
        <v>87</v>
      </c>
      <c r="E32" t="s">
        <v>88</v>
      </c>
      <c r="F32" t="s">
        <v>89</v>
      </c>
    </row>
    <row r="33" spans="1:13" x14ac:dyDescent="0.3">
      <c r="A33" t="s">
        <v>48</v>
      </c>
      <c r="B33" s="2">
        <v>0.66369999999999996</v>
      </c>
      <c r="C33" s="2">
        <v>0.4824</v>
      </c>
      <c r="D33" s="2">
        <v>0.44529999999999997</v>
      </c>
      <c r="E33" s="2">
        <v>0.72899999999999998</v>
      </c>
      <c r="F33" s="2">
        <v>0.58099999999999996</v>
      </c>
      <c r="I33" s="2"/>
      <c r="J33" s="2"/>
      <c r="K33" s="2"/>
      <c r="L33" s="2"/>
      <c r="M33" s="2"/>
    </row>
    <row r="34" spans="1:13" x14ac:dyDescent="0.3">
      <c r="A34" t="s">
        <v>49</v>
      </c>
      <c r="B34" s="2">
        <v>0.87139999999999995</v>
      </c>
      <c r="C34" s="2">
        <v>0.55289999999999995</v>
      </c>
      <c r="D34" s="2">
        <v>0.4456</v>
      </c>
      <c r="E34" s="2">
        <v>0.81669999999999998</v>
      </c>
      <c r="F34" s="2">
        <v>0.6956</v>
      </c>
      <c r="I34" s="2"/>
      <c r="J34" s="2"/>
      <c r="K34" s="2"/>
      <c r="L34" s="2"/>
      <c r="M34" s="2"/>
    </row>
    <row r="35" spans="1:13" x14ac:dyDescent="0.3">
      <c r="A35" t="s">
        <v>50</v>
      </c>
      <c r="B35" s="2">
        <v>0.79659999999999997</v>
      </c>
      <c r="C35" s="2">
        <v>0.61980000000000002</v>
      </c>
      <c r="D35" s="2">
        <v>0.67559999999999998</v>
      </c>
      <c r="E35" s="2">
        <v>0.85319999999999996</v>
      </c>
      <c r="F35" s="2">
        <v>0.6371</v>
      </c>
      <c r="I35" s="2"/>
      <c r="J35" s="2"/>
      <c r="K35" s="2"/>
      <c r="L35" s="2"/>
      <c r="M35" s="2"/>
    </row>
    <row r="36" spans="1:13" x14ac:dyDescent="0.3">
      <c r="A36" t="s">
        <v>51</v>
      </c>
      <c r="B36" s="2">
        <v>0.89490000000000003</v>
      </c>
      <c r="C36" s="2">
        <v>0.79779999999999995</v>
      </c>
      <c r="D36" s="2">
        <v>0.5605</v>
      </c>
      <c r="E36" s="2">
        <v>0.94210000000000005</v>
      </c>
      <c r="F36" s="2">
        <v>0.80459999999999998</v>
      </c>
      <c r="I36" s="2"/>
      <c r="J36" s="2"/>
      <c r="K36" s="2"/>
      <c r="L36" s="2"/>
      <c r="M36" s="2"/>
    </row>
    <row r="38" spans="1:13" x14ac:dyDescent="0.3">
      <c r="B38" t="s">
        <v>90</v>
      </c>
    </row>
    <row r="39" spans="1:13" x14ac:dyDescent="0.3">
      <c r="B39" t="s">
        <v>85</v>
      </c>
      <c r="C39" t="s">
        <v>86</v>
      </c>
      <c r="D39" t="s">
        <v>87</v>
      </c>
      <c r="E39" t="s">
        <v>88</v>
      </c>
      <c r="F39" t="s">
        <v>89</v>
      </c>
    </row>
    <row r="40" spans="1:13" x14ac:dyDescent="0.3">
      <c r="A40" t="s">
        <v>56</v>
      </c>
      <c r="B40" s="2">
        <v>0.80159999999999998</v>
      </c>
      <c r="C40" s="2">
        <v>0.50749999999999995</v>
      </c>
      <c r="D40" s="2">
        <v>0.53510000000000002</v>
      </c>
      <c r="E40" s="2">
        <v>0.73839999999999995</v>
      </c>
      <c r="F40" s="2">
        <v>0.78879999999999995</v>
      </c>
    </row>
    <row r="41" spans="1:13" x14ac:dyDescent="0.3">
      <c r="A41" t="s">
        <v>74</v>
      </c>
      <c r="B41" s="2">
        <v>0.93169999999999997</v>
      </c>
      <c r="C41" s="2">
        <v>0.40689999999999998</v>
      </c>
      <c r="D41" s="2">
        <v>0.72430000000000005</v>
      </c>
      <c r="E41" s="2">
        <v>0.83840000000000003</v>
      </c>
      <c r="F41" s="2">
        <v>0.73660000000000003</v>
      </c>
    </row>
    <row r="42" spans="1:13" x14ac:dyDescent="0.3">
      <c r="A42" t="s">
        <v>73</v>
      </c>
      <c r="B42" s="2">
        <v>0.86990000000000001</v>
      </c>
      <c r="C42" s="2">
        <v>0.73740000000000006</v>
      </c>
      <c r="D42" s="2">
        <v>0.47120000000000001</v>
      </c>
      <c r="E42" s="2">
        <v>0.94679999999999997</v>
      </c>
      <c r="F42" s="2">
        <v>0.79520000000000002</v>
      </c>
    </row>
    <row r="43" spans="1:13" x14ac:dyDescent="0.3">
      <c r="A43" t="s">
        <v>57</v>
      </c>
      <c r="B43" s="2">
        <v>0.89490000000000003</v>
      </c>
      <c r="C43" s="2">
        <v>0.79779999999999995</v>
      </c>
      <c r="D43" s="2">
        <v>0.5605</v>
      </c>
      <c r="E43" s="2">
        <v>0.94210000000000005</v>
      </c>
      <c r="F43" s="2">
        <v>0.80459999999999998</v>
      </c>
    </row>
    <row r="44" spans="1:13" x14ac:dyDescent="0.3">
      <c r="A44" t="s">
        <v>58</v>
      </c>
      <c r="B44" s="2">
        <v>0.83499999999999996</v>
      </c>
      <c r="C44" s="2">
        <v>0.81100000000000005</v>
      </c>
      <c r="D44" s="2">
        <v>0.76639999999999997</v>
      </c>
      <c r="E44" s="2">
        <v>0.93859999999999999</v>
      </c>
      <c r="F44" s="2">
        <v>0.80989999999999995</v>
      </c>
    </row>
    <row r="46" spans="1:13" x14ac:dyDescent="0.3">
      <c r="B46" t="s">
        <v>91</v>
      </c>
    </row>
    <row r="47" spans="1:13" x14ac:dyDescent="0.3">
      <c r="B47" t="s">
        <v>85</v>
      </c>
      <c r="C47" t="s">
        <v>86</v>
      </c>
      <c r="D47" t="s">
        <v>87</v>
      </c>
      <c r="E47" t="s">
        <v>88</v>
      </c>
      <c r="F47" t="s">
        <v>89</v>
      </c>
    </row>
    <row r="48" spans="1:13" x14ac:dyDescent="0.3">
      <c r="A48" t="s">
        <v>64</v>
      </c>
      <c r="B48" s="2">
        <v>0.89490000000000003</v>
      </c>
      <c r="C48" s="2">
        <v>0.79779999999999995</v>
      </c>
      <c r="D48" s="2">
        <v>0.5605</v>
      </c>
      <c r="E48" s="2">
        <v>0.94210000000000005</v>
      </c>
      <c r="F48" s="2">
        <v>0.80459999999999998</v>
      </c>
    </row>
    <row r="49" spans="1:6" x14ac:dyDescent="0.3">
      <c r="A49" t="s">
        <v>83</v>
      </c>
      <c r="B49" s="2">
        <v>0.97350000000000003</v>
      </c>
      <c r="C49" s="2">
        <v>0.97829999999999995</v>
      </c>
      <c r="D49" s="2">
        <v>0.97919999999999996</v>
      </c>
      <c r="E49" s="2">
        <v>0.96319999999999995</v>
      </c>
      <c r="F49" s="2">
        <v>0.97570000000000001</v>
      </c>
    </row>
    <row r="50" spans="1:6" x14ac:dyDescent="0.3">
      <c r="A50" t="s">
        <v>81</v>
      </c>
      <c r="B50" s="2">
        <v>0.98119999999999996</v>
      </c>
      <c r="C50" s="2">
        <v>0.98150000000000004</v>
      </c>
      <c r="D50" s="2">
        <v>0.97040000000000004</v>
      </c>
      <c r="E50" s="2">
        <v>0.97509999999999997</v>
      </c>
      <c r="F50" s="2">
        <v>0.97470000000000001</v>
      </c>
    </row>
    <row r="51" spans="1:6" x14ac:dyDescent="0.3">
      <c r="A51" t="s">
        <v>82</v>
      </c>
      <c r="B51" s="2">
        <v>0.98129999999999995</v>
      </c>
      <c r="C51" s="2">
        <v>0.97650000000000003</v>
      </c>
      <c r="D51" s="2">
        <v>0.97840000000000005</v>
      </c>
      <c r="E51" s="2">
        <v>0.97519999999999996</v>
      </c>
      <c r="F51" s="2">
        <v>0.97589999999999999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2"/>
  <sheetViews>
    <sheetView workbookViewId="0">
      <selection activeCell="B52" sqref="B52:F52"/>
    </sheetView>
  </sheetViews>
  <sheetFormatPr defaultRowHeight="14.4" x14ac:dyDescent="0.3"/>
  <sheetData>
    <row r="1" spans="2:15" x14ac:dyDescent="0.3">
      <c r="H1" s="1" t="s">
        <v>71</v>
      </c>
    </row>
    <row r="2" spans="2:15" x14ac:dyDescent="0.3">
      <c r="B2" t="s">
        <v>59</v>
      </c>
      <c r="G2" t="s">
        <v>60</v>
      </c>
      <c r="H2" s="1"/>
      <c r="L2" t="s">
        <v>61</v>
      </c>
    </row>
    <row r="3" spans="2:15" x14ac:dyDescent="0.3">
      <c r="B3" s="9" t="s">
        <v>47</v>
      </c>
      <c r="C3" s="10" t="s">
        <v>52</v>
      </c>
      <c r="D3" s="10" t="s">
        <v>53</v>
      </c>
      <c r="E3" s="21" t="s">
        <v>67</v>
      </c>
      <c r="G3" s="9" t="s">
        <v>55</v>
      </c>
      <c r="H3" s="10" t="s">
        <v>52</v>
      </c>
      <c r="I3" s="10" t="s">
        <v>53</v>
      </c>
      <c r="J3" s="21" t="s">
        <v>67</v>
      </c>
      <c r="L3" s="9" t="s">
        <v>62</v>
      </c>
      <c r="M3" s="10" t="s">
        <v>52</v>
      </c>
      <c r="N3" s="10" t="s">
        <v>53</v>
      </c>
      <c r="O3" s="21" t="s">
        <v>67</v>
      </c>
    </row>
    <row r="4" spans="2:15" x14ac:dyDescent="0.3">
      <c r="B4" s="11" t="s">
        <v>48</v>
      </c>
      <c r="C4" s="20">
        <v>0.96858</v>
      </c>
      <c r="D4" s="20">
        <v>1.6165920945000346E-2</v>
      </c>
      <c r="E4" s="13">
        <f>D4/SQRT(5)</f>
        <v>7.2296196303816822E-3</v>
      </c>
      <c r="G4" s="11" t="s">
        <v>74</v>
      </c>
      <c r="H4" s="20">
        <v>0.97804000000000002</v>
      </c>
      <c r="I4" s="20">
        <v>4.8639490128906731E-3</v>
      </c>
      <c r="J4" s="13">
        <f>I4/SQRT(5)</f>
        <v>2.1752241263833091E-3</v>
      </c>
      <c r="L4" s="11" t="s">
        <v>81</v>
      </c>
      <c r="M4" s="20">
        <v>0.98073999999999995</v>
      </c>
      <c r="N4" s="20">
        <v>8.5148693472066727E-3</v>
      </c>
      <c r="O4" s="13">
        <f>N4/SQRT(5)</f>
        <v>3.8079653359766757E-3</v>
      </c>
    </row>
    <row r="5" spans="2:15" x14ac:dyDescent="0.3">
      <c r="B5" s="11" t="s">
        <v>49</v>
      </c>
      <c r="C5" s="20">
        <v>0.98148000000000002</v>
      </c>
      <c r="D5" s="20">
        <v>3.8512335686115002E-3</v>
      </c>
      <c r="E5" s="13">
        <f t="shared" ref="E5:E7" si="0">D5/SQRT(5)</f>
        <v>1.7223240113288828E-3</v>
      </c>
      <c r="G5" s="11" t="s">
        <v>73</v>
      </c>
      <c r="H5" s="20">
        <v>0.97824000000000011</v>
      </c>
      <c r="I5" s="20">
        <v>7.6774344673204379E-3</v>
      </c>
      <c r="J5" s="13">
        <f t="shared" ref="J5:J8" si="1">I5/SQRT(5)</f>
        <v>3.4334530723456771E-3</v>
      </c>
      <c r="L5" s="11" t="s">
        <v>72</v>
      </c>
      <c r="M5" s="20">
        <v>0.98482000000000003</v>
      </c>
      <c r="N5" s="20">
        <v>4.4200678727820391E-3</v>
      </c>
      <c r="O5" s="13">
        <f t="shared" ref="O5:O7" si="2">N5/SQRT(5)</f>
        <v>1.9767144457407061E-3</v>
      </c>
    </row>
    <row r="6" spans="2:15" x14ac:dyDescent="0.3">
      <c r="B6" s="11" t="s">
        <v>50</v>
      </c>
      <c r="C6" s="20">
        <v>0.98482000000000003</v>
      </c>
      <c r="D6" s="20">
        <v>4.4200678727820391E-3</v>
      </c>
      <c r="E6" s="13">
        <f t="shared" si="0"/>
        <v>1.9767144457407061E-3</v>
      </c>
      <c r="G6" s="11" t="s">
        <v>56</v>
      </c>
      <c r="H6" s="20">
        <v>0.98043999999999998</v>
      </c>
      <c r="I6" s="20">
        <v>3.8036824262811506E-3</v>
      </c>
      <c r="J6" s="13">
        <f t="shared" si="1"/>
        <v>1.701058493997197E-3</v>
      </c>
      <c r="L6" s="11" t="s">
        <v>82</v>
      </c>
      <c r="M6" s="20">
        <v>0.98553999999999997</v>
      </c>
      <c r="N6" s="20">
        <v>2.6613906139460169E-3</v>
      </c>
      <c r="O6" s="13">
        <f t="shared" si="2"/>
        <v>1.1902100654926386E-3</v>
      </c>
    </row>
    <row r="7" spans="2:15" x14ac:dyDescent="0.3">
      <c r="B7" s="14" t="s">
        <v>51</v>
      </c>
      <c r="C7" s="23">
        <v>0.97858000000000001</v>
      </c>
      <c r="D7" s="23">
        <v>1.1239083592535466E-2</v>
      </c>
      <c r="E7" s="16">
        <f t="shared" si="0"/>
        <v>5.0262709835423693E-3</v>
      </c>
      <c r="G7" s="11" t="s">
        <v>58</v>
      </c>
      <c r="H7" s="20">
        <v>0.98290000000000011</v>
      </c>
      <c r="I7" s="20">
        <v>5.7688820407423803E-3</v>
      </c>
      <c r="J7" s="13">
        <f t="shared" si="1"/>
        <v>2.5799224794555344E-3</v>
      </c>
      <c r="L7" s="14" t="s">
        <v>83</v>
      </c>
      <c r="M7" s="23">
        <v>0.98724000000000012</v>
      </c>
      <c r="N7" s="23">
        <v>2.0305171754998537E-3</v>
      </c>
      <c r="O7" s="16">
        <f t="shared" si="2"/>
        <v>9.0807488677970862E-4</v>
      </c>
    </row>
    <row r="8" spans="2:15" x14ac:dyDescent="0.3">
      <c r="G8" s="14" t="s">
        <v>57</v>
      </c>
      <c r="H8" s="23">
        <v>0.98482000000000003</v>
      </c>
      <c r="I8" s="23">
        <v>4.4200678727820391E-3</v>
      </c>
      <c r="J8" s="16">
        <f t="shared" si="1"/>
        <v>1.9767144457407061E-3</v>
      </c>
    </row>
    <row r="11" spans="2:15" x14ac:dyDescent="0.3">
      <c r="L11" s="20"/>
      <c r="M11" s="20"/>
      <c r="N11" s="20"/>
      <c r="O11" s="20"/>
    </row>
    <row r="12" spans="2:15" x14ac:dyDescent="0.3">
      <c r="G12" s="20"/>
      <c r="H12" s="20"/>
      <c r="I12" s="20"/>
      <c r="J12" s="20"/>
      <c r="L12" s="20"/>
      <c r="M12" s="20"/>
      <c r="N12" s="20"/>
      <c r="O12" s="20"/>
    </row>
    <row r="13" spans="2:15" x14ac:dyDescent="0.3">
      <c r="G13" s="20"/>
      <c r="H13" s="20"/>
      <c r="I13" s="20"/>
      <c r="J13" s="20"/>
      <c r="L13" s="20"/>
      <c r="M13" s="20"/>
      <c r="N13" s="20"/>
      <c r="O13" s="20"/>
    </row>
    <row r="14" spans="2:15" x14ac:dyDescent="0.3">
      <c r="G14" s="20"/>
      <c r="H14" s="20"/>
      <c r="I14" s="20"/>
      <c r="J14" s="20"/>
      <c r="L14" s="20"/>
      <c r="M14" s="20"/>
      <c r="N14" s="20"/>
      <c r="O14" s="20"/>
    </row>
    <row r="15" spans="2:15" x14ac:dyDescent="0.3">
      <c r="G15" s="20"/>
      <c r="H15" s="20"/>
      <c r="I15" s="20"/>
      <c r="J15" s="20"/>
    </row>
    <row r="16" spans="2:15" x14ac:dyDescent="0.3">
      <c r="G16" s="20"/>
      <c r="H16" s="20"/>
      <c r="I16" s="20"/>
      <c r="J16" s="20"/>
    </row>
    <row r="32" spans="2:2" x14ac:dyDescent="0.3">
      <c r="B32" t="s">
        <v>84</v>
      </c>
    </row>
    <row r="33" spans="1:13" x14ac:dyDescent="0.3">
      <c r="B33" t="s">
        <v>85</v>
      </c>
      <c r="C33" t="s">
        <v>86</v>
      </c>
      <c r="D33" t="s">
        <v>87</v>
      </c>
      <c r="E33" t="s">
        <v>88</v>
      </c>
      <c r="F33" t="s">
        <v>89</v>
      </c>
    </row>
    <row r="34" spans="1:13" x14ac:dyDescent="0.3">
      <c r="A34" t="s">
        <v>48</v>
      </c>
      <c r="B34" s="2">
        <v>0.97570000000000001</v>
      </c>
      <c r="C34" s="2">
        <v>0.97330000000000005</v>
      </c>
      <c r="D34" s="2">
        <v>0.97760000000000002</v>
      </c>
      <c r="E34" s="2">
        <v>0.93979999999999997</v>
      </c>
      <c r="F34" s="2">
        <v>0.97650000000000003</v>
      </c>
      <c r="I34" s="2"/>
      <c r="J34" s="2"/>
      <c r="K34" s="2"/>
      <c r="L34" s="2"/>
      <c r="M34" s="2"/>
    </row>
    <row r="35" spans="1:13" x14ac:dyDescent="0.3">
      <c r="A35" t="s">
        <v>49</v>
      </c>
      <c r="B35" s="2">
        <v>0.98180000000000001</v>
      </c>
      <c r="C35" s="2">
        <v>0.98419999999999996</v>
      </c>
      <c r="D35" s="2">
        <v>0.98460000000000003</v>
      </c>
      <c r="E35" s="2">
        <v>0.97499999999999998</v>
      </c>
      <c r="F35" s="2">
        <v>0.98180000000000001</v>
      </c>
      <c r="I35" s="2"/>
      <c r="J35" s="2"/>
      <c r="K35" s="2"/>
      <c r="L35" s="2"/>
      <c r="M35" s="2"/>
    </row>
    <row r="36" spans="1:13" x14ac:dyDescent="0.3">
      <c r="A36" t="s">
        <v>50</v>
      </c>
      <c r="B36" s="2">
        <v>0.9879</v>
      </c>
      <c r="C36" s="2">
        <v>0.98719999999999997</v>
      </c>
      <c r="D36" s="2">
        <v>0.98819999999999997</v>
      </c>
      <c r="E36" s="2">
        <v>0.97789999999999999</v>
      </c>
      <c r="F36" s="2">
        <v>0.9829</v>
      </c>
      <c r="I36" s="2"/>
      <c r="J36" s="2"/>
      <c r="K36" s="2"/>
      <c r="L36" s="2"/>
      <c r="M36" s="2"/>
    </row>
    <row r="37" spans="1:13" x14ac:dyDescent="0.3">
      <c r="A37" t="s">
        <v>51</v>
      </c>
      <c r="B37" s="2">
        <v>0.97799999999999998</v>
      </c>
      <c r="C37" s="2">
        <v>0.98750000000000004</v>
      </c>
      <c r="D37" s="2">
        <v>0.98529999999999995</v>
      </c>
      <c r="E37" s="2">
        <v>0.95950000000000002</v>
      </c>
      <c r="F37" s="2">
        <v>0.98260000000000003</v>
      </c>
      <c r="I37" s="2"/>
      <c r="J37" s="2"/>
      <c r="K37" s="2"/>
      <c r="L37" s="2"/>
      <c r="M37" s="2"/>
    </row>
    <row r="39" spans="1:13" x14ac:dyDescent="0.3">
      <c r="B39" t="s">
        <v>90</v>
      </c>
    </row>
    <row r="40" spans="1:13" x14ac:dyDescent="0.3">
      <c r="B40" t="s">
        <v>85</v>
      </c>
      <c r="C40" t="s">
        <v>86</v>
      </c>
      <c r="D40" t="s">
        <v>87</v>
      </c>
      <c r="E40" t="s">
        <v>88</v>
      </c>
      <c r="F40" t="s">
        <v>89</v>
      </c>
    </row>
    <row r="41" spans="1:13" x14ac:dyDescent="0.3">
      <c r="A41" t="s">
        <v>74</v>
      </c>
      <c r="B41" s="2">
        <v>0.97660000000000002</v>
      </c>
      <c r="C41" s="2">
        <v>0.98109999999999997</v>
      </c>
      <c r="D41" s="2">
        <v>0.98150000000000004</v>
      </c>
      <c r="E41" s="2">
        <v>0.97009999999999996</v>
      </c>
      <c r="F41" s="2">
        <v>0.98089999999999999</v>
      </c>
    </row>
    <row r="42" spans="1:13" x14ac:dyDescent="0.3">
      <c r="A42" t="s">
        <v>73</v>
      </c>
      <c r="B42" s="2">
        <v>0.98080000000000001</v>
      </c>
      <c r="C42" s="2">
        <v>0.9829</v>
      </c>
      <c r="D42" s="2">
        <v>0.98209999999999997</v>
      </c>
      <c r="E42" s="2">
        <v>0.96460000000000001</v>
      </c>
      <c r="F42" s="2">
        <v>0.98080000000000001</v>
      </c>
    </row>
    <row r="43" spans="1:13" x14ac:dyDescent="0.3">
      <c r="A43" t="s">
        <v>56</v>
      </c>
      <c r="B43" s="2">
        <v>0.98270000000000002</v>
      </c>
      <c r="C43" s="2">
        <v>0.98470000000000002</v>
      </c>
      <c r="D43" s="2">
        <v>0.97889999999999999</v>
      </c>
      <c r="E43" s="2">
        <v>0.9748</v>
      </c>
      <c r="F43" s="2">
        <v>0.98109999999999997</v>
      </c>
    </row>
    <row r="44" spans="1:13" x14ac:dyDescent="0.3">
      <c r="A44" t="s">
        <v>58</v>
      </c>
      <c r="B44" s="2">
        <v>0.98429999999999995</v>
      </c>
      <c r="C44" s="2">
        <v>0.98509999999999998</v>
      </c>
      <c r="D44" s="2">
        <v>0.98670000000000002</v>
      </c>
      <c r="E44" s="2">
        <v>0.97270000000000001</v>
      </c>
      <c r="F44" s="2">
        <v>0.98570000000000002</v>
      </c>
    </row>
    <row r="45" spans="1:13" x14ac:dyDescent="0.3">
      <c r="A45" t="s">
        <v>57</v>
      </c>
      <c r="B45" s="2">
        <v>0.9879</v>
      </c>
      <c r="C45" s="2">
        <v>0.98719999999999997</v>
      </c>
      <c r="D45" s="2">
        <v>0.98819999999999997</v>
      </c>
      <c r="E45" s="2">
        <v>0.97789999999999999</v>
      </c>
      <c r="F45" s="2">
        <v>0.9829</v>
      </c>
    </row>
    <row r="47" spans="1:13" x14ac:dyDescent="0.3">
      <c r="B47" t="s">
        <v>91</v>
      </c>
    </row>
    <row r="48" spans="1:13" x14ac:dyDescent="0.3">
      <c r="B48" t="s">
        <v>85</v>
      </c>
      <c r="C48" t="s">
        <v>86</v>
      </c>
      <c r="D48" t="s">
        <v>87</v>
      </c>
      <c r="E48" t="s">
        <v>88</v>
      </c>
      <c r="F48" t="s">
        <v>89</v>
      </c>
    </row>
    <row r="49" spans="1:6" x14ac:dyDescent="0.3">
      <c r="A49" t="s">
        <v>81</v>
      </c>
      <c r="B49" s="2">
        <v>0.98509999999999998</v>
      </c>
      <c r="C49" s="2">
        <v>0.9879</v>
      </c>
      <c r="D49" s="2">
        <v>0.98440000000000005</v>
      </c>
      <c r="E49" s="2">
        <v>0.96640000000000004</v>
      </c>
      <c r="F49" s="2">
        <v>0.97989999999999999</v>
      </c>
    </row>
    <row r="50" spans="1:6" x14ac:dyDescent="0.3">
      <c r="A50" t="s">
        <v>72</v>
      </c>
      <c r="B50" s="2">
        <v>0.9879</v>
      </c>
      <c r="C50" s="2">
        <v>0.98719999999999997</v>
      </c>
      <c r="D50" s="2">
        <v>0.98819999999999997</v>
      </c>
      <c r="E50" s="2">
        <v>0.97789999999999999</v>
      </c>
      <c r="F50" s="2">
        <v>0.9829</v>
      </c>
    </row>
    <row r="51" spans="1:6" x14ac:dyDescent="0.3">
      <c r="A51" t="s">
        <v>82</v>
      </c>
      <c r="B51" s="2">
        <v>0.98570000000000002</v>
      </c>
      <c r="C51" s="2">
        <v>0.98660000000000003</v>
      </c>
      <c r="D51" s="2">
        <v>0.98870000000000002</v>
      </c>
      <c r="E51" s="2">
        <v>0.98140000000000005</v>
      </c>
      <c r="F51" s="2">
        <v>0.98529999999999995</v>
      </c>
    </row>
    <row r="52" spans="1:6" x14ac:dyDescent="0.3">
      <c r="A52" t="s">
        <v>83</v>
      </c>
      <c r="B52" s="2">
        <v>0.98899999999999999</v>
      </c>
      <c r="C52" s="2">
        <v>0.98880000000000001</v>
      </c>
      <c r="D52" s="2">
        <v>0.98829999999999996</v>
      </c>
      <c r="E52" s="2">
        <v>0.98470000000000002</v>
      </c>
      <c r="F52" s="2">
        <v>0.98540000000000005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8"/>
  <sheetViews>
    <sheetView workbookViewId="0">
      <selection activeCell="C14" sqref="C14"/>
    </sheetView>
  </sheetViews>
  <sheetFormatPr defaultRowHeight="14.4" x14ac:dyDescent="0.3"/>
  <sheetData>
    <row r="1" spans="1:7" x14ac:dyDescent="0.3">
      <c r="A1" s="1" t="s">
        <v>18</v>
      </c>
      <c r="B1" s="1" t="s">
        <v>19</v>
      </c>
      <c r="C1" s="1" t="s">
        <v>8</v>
      </c>
      <c r="D1" s="1" t="s">
        <v>10</v>
      </c>
      <c r="E1" s="1" t="s">
        <v>75</v>
      </c>
      <c r="F1" s="1" t="s">
        <v>76</v>
      </c>
      <c r="G1" s="1" t="s">
        <v>77</v>
      </c>
    </row>
    <row r="2" spans="1:7" x14ac:dyDescent="0.3">
      <c r="A2">
        <v>10</v>
      </c>
      <c r="B2" t="s">
        <v>20</v>
      </c>
      <c r="C2" t="s">
        <v>11</v>
      </c>
      <c r="D2">
        <v>5</v>
      </c>
      <c r="E2">
        <v>0.995</v>
      </c>
      <c r="F2">
        <v>0.93120000000000003</v>
      </c>
      <c r="G2">
        <v>0.99180000000000001</v>
      </c>
    </row>
    <row r="6" spans="1:7" x14ac:dyDescent="0.3">
      <c r="B6" t="s">
        <v>78</v>
      </c>
    </row>
    <row r="7" spans="1:7" x14ac:dyDescent="0.3">
      <c r="B7" t="s">
        <v>79</v>
      </c>
    </row>
    <row r="8" spans="1:7" x14ac:dyDescent="0.3">
      <c r="B8" t="s">
        <v>80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6</vt:i4>
      </vt:variant>
    </vt:vector>
  </HeadingPairs>
  <TitlesOfParts>
    <vt:vector size="6" baseType="lpstr">
      <vt:lpstr>512_512_5folds</vt:lpstr>
      <vt:lpstr>height</vt:lpstr>
      <vt:lpstr>deflection</vt:lpstr>
      <vt:lpstr>friction</vt:lpstr>
      <vt:lpstr>hei_def_fri</vt:lpstr>
      <vt:lpstr>test_result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2021-08-16T10:07:16Z</dcterms:modified>
</cp:coreProperties>
</file>