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4240" tabRatio="757" activeTab="6"/>
  </bookViews>
  <sheets>
    <sheet name="Dataset-description" sheetId="30" r:id="rId1"/>
    <sheet name="Model-description" sheetId="36" r:id="rId2"/>
    <sheet name="increasing-ea" sheetId="26" r:id="rId3"/>
    <sheet name="increasing-er (2)" sheetId="37" r:id="rId4"/>
    <sheet name="increasing-er" sheetId="29" r:id="rId5"/>
    <sheet name="Sheet3" sheetId="31" r:id="rId6"/>
    <sheet name="all-avg" sheetId="28" r:id="rId7"/>
    <sheet name="sensitivity-ea" sheetId="32" r:id="rId8"/>
    <sheet name="sensitivity-er" sheetId="33" r:id="rId9"/>
    <sheet name="sensitivity-all-avg-avg" sheetId="35" r:id="rId10"/>
  </sheets>
  <definedNames>
    <definedName name="A">'Dataset-description'!$WQC$29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28" l="1"/>
  <c r="Q33" i="28"/>
  <c r="Q30" i="28"/>
  <c r="C31" i="28"/>
  <c r="D31" i="28"/>
  <c r="E31" i="28"/>
  <c r="G31" i="28"/>
  <c r="H31" i="28"/>
  <c r="I31" i="28"/>
  <c r="J31" i="28"/>
  <c r="L31" i="28"/>
  <c r="M31" i="28"/>
  <c r="N31" i="28"/>
  <c r="C32" i="28"/>
  <c r="D32" i="28"/>
  <c r="E32" i="28"/>
  <c r="G32" i="28"/>
  <c r="H32" i="28"/>
  <c r="I32" i="28"/>
  <c r="J32" i="28"/>
  <c r="K32" i="28"/>
  <c r="L32" i="28"/>
  <c r="M32" i="28"/>
  <c r="N32" i="28"/>
  <c r="O32" i="28"/>
  <c r="P32" i="28"/>
  <c r="C33" i="28"/>
  <c r="D33" i="28"/>
  <c r="E33" i="28"/>
  <c r="G33" i="28"/>
  <c r="H33" i="28"/>
  <c r="I33" i="28"/>
  <c r="J33" i="28"/>
  <c r="K33" i="28"/>
  <c r="L33" i="28"/>
  <c r="M33" i="28"/>
  <c r="N33" i="28"/>
  <c r="O33" i="28"/>
  <c r="P33" i="28"/>
  <c r="D30" i="28"/>
  <c r="E30" i="28"/>
  <c r="G30" i="28"/>
  <c r="H30" i="28"/>
  <c r="I30" i="28"/>
  <c r="J30" i="28"/>
  <c r="L30" i="28"/>
  <c r="M30" i="28"/>
  <c r="N30" i="28"/>
  <c r="P30" i="28"/>
  <c r="C30" i="28"/>
  <c r="AV4" i="37"/>
  <c r="AW4" i="37"/>
  <c r="AV5" i="37"/>
  <c r="AW5" i="37"/>
  <c r="AV6" i="37"/>
  <c r="AW6" i="37"/>
  <c r="AV7" i="37"/>
  <c r="AW7" i="37"/>
  <c r="AV8" i="37"/>
  <c r="AW8" i="37"/>
  <c r="AV9" i="37"/>
  <c r="AW9" i="37"/>
  <c r="AV10" i="37"/>
  <c r="AW10" i="37"/>
  <c r="AV11" i="37"/>
  <c r="AW11" i="37"/>
  <c r="AV12" i="37"/>
  <c r="AW12" i="37"/>
  <c r="AV13" i="37"/>
  <c r="AW13" i="37"/>
  <c r="AV14" i="37"/>
  <c r="AW14" i="37"/>
  <c r="AV15" i="37"/>
  <c r="AW15" i="37"/>
  <c r="AV16" i="37"/>
  <c r="AW16" i="37"/>
  <c r="AV17" i="37"/>
  <c r="AW17" i="37"/>
  <c r="AV18" i="37"/>
  <c r="AW18" i="37"/>
  <c r="AV19" i="37"/>
  <c r="AW19" i="37"/>
  <c r="AV20" i="37"/>
  <c r="AW20" i="37"/>
  <c r="AV21" i="37"/>
  <c r="AW21" i="37"/>
  <c r="AV22" i="37"/>
  <c r="AW22" i="37"/>
  <c r="AV23" i="37"/>
  <c r="AW23" i="37"/>
  <c r="AV24" i="37"/>
  <c r="AW24" i="37"/>
  <c r="AU24" i="37"/>
  <c r="AT24" i="37"/>
  <c r="AS24" i="37"/>
  <c r="AR24" i="37"/>
  <c r="AQ24" i="37"/>
  <c r="AP24" i="37"/>
  <c r="AO24" i="37"/>
  <c r="AN24" i="37"/>
  <c r="AM24" i="37"/>
  <c r="AU23" i="37"/>
  <c r="AT23" i="37"/>
  <c r="AS23" i="37"/>
  <c r="AR23" i="37"/>
  <c r="AQ23" i="37"/>
  <c r="AP23" i="37"/>
  <c r="AO23" i="37"/>
  <c r="AN23" i="37"/>
  <c r="AM23" i="37"/>
  <c r="AU22" i="37"/>
  <c r="AT22" i="37"/>
  <c r="AS22" i="37"/>
  <c r="AR22" i="37"/>
  <c r="AQ22" i="37"/>
  <c r="AP22" i="37"/>
  <c r="AO22" i="37"/>
  <c r="AN22" i="37"/>
  <c r="AM22" i="37"/>
  <c r="AU21" i="37"/>
  <c r="AT21" i="37"/>
  <c r="AS21" i="37"/>
  <c r="AR21" i="37"/>
  <c r="AQ21" i="37"/>
  <c r="AP21" i="37"/>
  <c r="AO21" i="37"/>
  <c r="AN21" i="37"/>
  <c r="AM21" i="37"/>
  <c r="AU20" i="37"/>
  <c r="AT20" i="37"/>
  <c r="AS20" i="37"/>
  <c r="AR20" i="37"/>
  <c r="AQ20" i="37"/>
  <c r="AP20" i="37"/>
  <c r="AO20" i="37"/>
  <c r="AN20" i="37"/>
  <c r="AM20" i="37"/>
  <c r="AU19" i="37"/>
  <c r="AT19" i="37"/>
  <c r="AS19" i="37"/>
  <c r="AR19" i="37"/>
  <c r="AQ19" i="37"/>
  <c r="AP19" i="37"/>
  <c r="AO19" i="37"/>
  <c r="AN19" i="37"/>
  <c r="AM19" i="37"/>
  <c r="AU18" i="37"/>
  <c r="AT18" i="37"/>
  <c r="AS18" i="37"/>
  <c r="AR18" i="37"/>
  <c r="AQ18" i="37"/>
  <c r="AP18" i="37"/>
  <c r="AO18" i="37"/>
  <c r="AN18" i="37"/>
  <c r="AM18" i="37"/>
  <c r="AU17" i="37"/>
  <c r="AT17" i="37"/>
  <c r="AS17" i="37"/>
  <c r="AR17" i="37"/>
  <c r="AQ17" i="37"/>
  <c r="AP17" i="37"/>
  <c r="AO17" i="37"/>
  <c r="AN17" i="37"/>
  <c r="AM17" i="37"/>
  <c r="AU16" i="37"/>
  <c r="AT16" i="37"/>
  <c r="AS16" i="37"/>
  <c r="AR16" i="37"/>
  <c r="AQ16" i="37"/>
  <c r="AP16" i="37"/>
  <c r="AO16" i="37"/>
  <c r="AN16" i="37"/>
  <c r="AM16" i="37"/>
  <c r="AU15" i="37"/>
  <c r="AT15" i="37"/>
  <c r="AS15" i="37"/>
  <c r="AR15" i="37"/>
  <c r="AQ15" i="37"/>
  <c r="AP15" i="37"/>
  <c r="AO15" i="37"/>
  <c r="AN15" i="37"/>
  <c r="AM15" i="37"/>
  <c r="AU14" i="37"/>
  <c r="AT14" i="37"/>
  <c r="AS14" i="37"/>
  <c r="AR14" i="37"/>
  <c r="AQ14" i="37"/>
  <c r="AP14" i="37"/>
  <c r="AO14" i="37"/>
  <c r="AN14" i="37"/>
  <c r="AM14" i="37"/>
  <c r="AU13" i="37"/>
  <c r="AT13" i="37"/>
  <c r="AS13" i="37"/>
  <c r="AR13" i="37"/>
  <c r="AQ13" i="37"/>
  <c r="AP13" i="37"/>
  <c r="AO13" i="37"/>
  <c r="AN13" i="37"/>
  <c r="AM13" i="37"/>
  <c r="AU12" i="37"/>
  <c r="AT12" i="37"/>
  <c r="AS12" i="37"/>
  <c r="AR12" i="37"/>
  <c r="AQ12" i="37"/>
  <c r="AP12" i="37"/>
  <c r="AO12" i="37"/>
  <c r="AN12" i="37"/>
  <c r="AM12" i="37"/>
  <c r="AU11" i="37"/>
  <c r="AT11" i="37"/>
  <c r="AS11" i="37"/>
  <c r="AR11" i="37"/>
  <c r="AQ11" i="37"/>
  <c r="AP11" i="37"/>
  <c r="AO11" i="37"/>
  <c r="AN11" i="37"/>
  <c r="AM11" i="37"/>
  <c r="AU10" i="37"/>
  <c r="AT10" i="37"/>
  <c r="AS10" i="37"/>
  <c r="AR10" i="37"/>
  <c r="AQ10" i="37"/>
  <c r="AP10" i="37"/>
  <c r="AO10" i="37"/>
  <c r="AN10" i="37"/>
  <c r="AM10" i="37"/>
  <c r="AU9" i="37"/>
  <c r="AT9" i="37"/>
  <c r="AS9" i="37"/>
  <c r="AR9" i="37"/>
  <c r="AQ9" i="37"/>
  <c r="AP9" i="37"/>
  <c r="AO9" i="37"/>
  <c r="AN9" i="37"/>
  <c r="AM9" i="37"/>
  <c r="AU8" i="37"/>
  <c r="AT8" i="37"/>
  <c r="AS8" i="37"/>
  <c r="AR8" i="37"/>
  <c r="AQ8" i="37"/>
  <c r="AP8" i="37"/>
  <c r="AO8" i="37"/>
  <c r="AN8" i="37"/>
  <c r="AM8" i="37"/>
  <c r="AU7" i="37"/>
  <c r="AT7" i="37"/>
  <c r="AS7" i="37"/>
  <c r="AR7" i="37"/>
  <c r="AQ7" i="37"/>
  <c r="AP7" i="37"/>
  <c r="AO7" i="37"/>
  <c r="AN7" i="37"/>
  <c r="AM7" i="37"/>
  <c r="AU6" i="37"/>
  <c r="AT6" i="37"/>
  <c r="AS6" i="37"/>
  <c r="AR6" i="37"/>
  <c r="AQ6" i="37"/>
  <c r="AP6" i="37"/>
  <c r="AO6" i="37"/>
  <c r="AN6" i="37"/>
  <c r="AM6" i="37"/>
  <c r="AU5" i="37"/>
  <c r="AT5" i="37"/>
  <c r="AS5" i="37"/>
  <c r="AR5" i="37"/>
  <c r="AQ5" i="37"/>
  <c r="AP5" i="37"/>
  <c r="AO5" i="37"/>
  <c r="AN5" i="37"/>
  <c r="AM5" i="37"/>
  <c r="AU4" i="37"/>
  <c r="AT4" i="37"/>
  <c r="AS4" i="37"/>
  <c r="AR4" i="37"/>
  <c r="AQ4" i="37"/>
  <c r="AP4" i="37"/>
  <c r="AO4" i="37"/>
  <c r="AN4" i="37"/>
  <c r="AM4" i="37"/>
  <c r="V5" i="31"/>
  <c r="U5" i="31"/>
  <c r="T5" i="31"/>
  <c r="S5" i="31"/>
  <c r="R5" i="31"/>
  <c r="Q5" i="31"/>
  <c r="P5" i="31"/>
  <c r="O5" i="31"/>
  <c r="N5" i="31"/>
  <c r="M5" i="31"/>
  <c r="L5" i="31"/>
  <c r="V4" i="31"/>
  <c r="U4" i="31"/>
  <c r="T4" i="31"/>
  <c r="S4" i="31"/>
  <c r="R4" i="31"/>
  <c r="Q4" i="31"/>
  <c r="P4" i="31"/>
  <c r="O4" i="31"/>
  <c r="N4" i="31"/>
  <c r="M4" i="31"/>
  <c r="L4" i="31"/>
  <c r="V3" i="31"/>
  <c r="U3" i="31"/>
  <c r="T3" i="31"/>
  <c r="S3" i="31"/>
  <c r="R3" i="31"/>
  <c r="Q3" i="31"/>
  <c r="P3" i="31"/>
  <c r="O3" i="31"/>
  <c r="N3" i="31"/>
  <c r="M3" i="31"/>
  <c r="L3" i="31"/>
  <c r="U12" i="26"/>
  <c r="T12" i="26"/>
  <c r="S12" i="26"/>
  <c r="R12" i="26"/>
  <c r="U11" i="26"/>
  <c r="T11" i="26"/>
  <c r="S11" i="26"/>
  <c r="R11" i="26"/>
  <c r="U10" i="26"/>
  <c r="T10" i="26"/>
  <c r="S10" i="26"/>
  <c r="R10" i="26"/>
  <c r="U9" i="26"/>
  <c r="T9" i="26"/>
  <c r="S9" i="26"/>
  <c r="R9" i="26"/>
  <c r="R13" i="26"/>
  <c r="S13" i="26"/>
  <c r="T13" i="26"/>
  <c r="U13" i="26"/>
  <c r="AO4" i="33"/>
  <c r="AN4" i="33"/>
  <c r="AM4" i="33"/>
  <c r="AL4" i="33"/>
  <c r="AK4" i="33"/>
  <c r="AJ4" i="33"/>
  <c r="AO24" i="33"/>
  <c r="AN24" i="33"/>
  <c r="AM24" i="33"/>
  <c r="AL24" i="33"/>
  <c r="AK24" i="33"/>
  <c r="AJ24" i="33"/>
  <c r="AO23" i="33"/>
  <c r="AN23" i="33"/>
  <c r="AM23" i="33"/>
  <c r="AL23" i="33"/>
  <c r="AK23" i="33"/>
  <c r="AJ23" i="33"/>
  <c r="AO22" i="33"/>
  <c r="AN22" i="33"/>
  <c r="AM22" i="33"/>
  <c r="AL22" i="33"/>
  <c r="AK22" i="33"/>
  <c r="AJ22" i="33"/>
  <c r="AO21" i="33"/>
  <c r="AN21" i="33"/>
  <c r="AM21" i="33"/>
  <c r="AL21" i="33"/>
  <c r="AK21" i="33"/>
  <c r="AJ21" i="33"/>
  <c r="AO20" i="33"/>
  <c r="AN20" i="33"/>
  <c r="AM20" i="33"/>
  <c r="AL20" i="33"/>
  <c r="AK20" i="33"/>
  <c r="AJ20" i="33"/>
  <c r="AO19" i="33"/>
  <c r="AN19" i="33"/>
  <c r="AM19" i="33"/>
  <c r="AL19" i="33"/>
  <c r="AK19" i="33"/>
  <c r="AJ19" i="33"/>
  <c r="AO18" i="33"/>
  <c r="AN18" i="33"/>
  <c r="AM18" i="33"/>
  <c r="AL18" i="33"/>
  <c r="AK18" i="33"/>
  <c r="AJ18" i="33"/>
  <c r="AO17" i="33"/>
  <c r="AN17" i="33"/>
  <c r="AM17" i="33"/>
  <c r="AL17" i="33"/>
  <c r="AK17" i="33"/>
  <c r="AJ17" i="33"/>
  <c r="AO16" i="33"/>
  <c r="AN16" i="33"/>
  <c r="AM16" i="33"/>
  <c r="AL16" i="33"/>
  <c r="AK16" i="33"/>
  <c r="AJ16" i="33"/>
  <c r="AO15" i="33"/>
  <c r="AN15" i="33"/>
  <c r="AM15" i="33"/>
  <c r="AL15" i="33"/>
  <c r="AK15" i="33"/>
  <c r="AJ15" i="33"/>
  <c r="AO14" i="33"/>
  <c r="AN14" i="33"/>
  <c r="AM14" i="33"/>
  <c r="AL14" i="33"/>
  <c r="AK14" i="33"/>
  <c r="AJ14" i="33"/>
  <c r="AO13" i="33"/>
  <c r="AN13" i="33"/>
  <c r="AM13" i="33"/>
  <c r="AL13" i="33"/>
  <c r="AK13" i="33"/>
  <c r="AJ13" i="33"/>
  <c r="AO12" i="33"/>
  <c r="AN12" i="33"/>
  <c r="AM12" i="33"/>
  <c r="AL12" i="33"/>
  <c r="AK12" i="33"/>
  <c r="AJ12" i="33"/>
  <c r="AO11" i="33"/>
  <c r="AN11" i="33"/>
  <c r="AM11" i="33"/>
  <c r="AL11" i="33"/>
  <c r="AK11" i="33"/>
  <c r="AJ11" i="33"/>
  <c r="AO10" i="33"/>
  <c r="AN10" i="33"/>
  <c r="AM10" i="33"/>
  <c r="AL10" i="33"/>
  <c r="AK10" i="33"/>
  <c r="AJ10" i="33"/>
  <c r="AO9" i="33"/>
  <c r="AN9" i="33"/>
  <c r="AM9" i="33"/>
  <c r="AL9" i="33"/>
  <c r="AK9" i="33"/>
  <c r="AJ9" i="33"/>
  <c r="AO8" i="33"/>
  <c r="AN8" i="33"/>
  <c r="AM8" i="33"/>
  <c r="AL8" i="33"/>
  <c r="AK8" i="33"/>
  <c r="AJ8" i="33"/>
  <c r="AO7" i="33"/>
  <c r="AN7" i="33"/>
  <c r="AM7" i="33"/>
  <c r="AL7" i="33"/>
  <c r="AK7" i="33"/>
  <c r="AJ7" i="33"/>
  <c r="AO6" i="33"/>
  <c r="AN6" i="33"/>
  <c r="AM6" i="33"/>
  <c r="AL6" i="33"/>
  <c r="AK6" i="33"/>
  <c r="AJ6" i="33"/>
  <c r="AO5" i="33"/>
  <c r="AN5" i="33"/>
  <c r="AM5" i="33"/>
  <c r="AL5" i="33"/>
  <c r="AK5" i="33"/>
  <c r="AJ5" i="33"/>
  <c r="AO24" i="29"/>
  <c r="AN24" i="29"/>
  <c r="AM24" i="29"/>
  <c r="AL24" i="29"/>
  <c r="AK24" i="29"/>
  <c r="AJ24" i="29"/>
  <c r="AI24" i="29"/>
  <c r="AH24" i="29"/>
  <c r="AG24" i="29"/>
  <c r="AO23" i="29"/>
  <c r="AN23" i="29"/>
  <c r="AM23" i="29"/>
  <c r="AL23" i="29"/>
  <c r="AK23" i="29"/>
  <c r="AJ23" i="29"/>
  <c r="AI23" i="29"/>
  <c r="AH23" i="29"/>
  <c r="AG23" i="29"/>
  <c r="AO22" i="29"/>
  <c r="AN22" i="29"/>
  <c r="AM22" i="29"/>
  <c r="AL22" i="29"/>
  <c r="AK22" i="29"/>
  <c r="AJ22" i="29"/>
  <c r="AI22" i="29"/>
  <c r="AH22" i="29"/>
  <c r="AG22" i="29"/>
  <c r="AO21" i="29"/>
  <c r="AN21" i="29"/>
  <c r="AM21" i="29"/>
  <c r="AL21" i="29"/>
  <c r="AK21" i="29"/>
  <c r="AJ21" i="29"/>
  <c r="AI21" i="29"/>
  <c r="AH21" i="29"/>
  <c r="AG21" i="29"/>
  <c r="AO20" i="29"/>
  <c r="AN20" i="29"/>
  <c r="AM20" i="29"/>
  <c r="AL20" i="29"/>
  <c r="AK20" i="29"/>
  <c r="AJ20" i="29"/>
  <c r="AI20" i="29"/>
  <c r="AH20" i="29"/>
  <c r="AG20" i="29"/>
  <c r="AO19" i="29"/>
  <c r="AN19" i="29"/>
  <c r="AM19" i="29"/>
  <c r="AL19" i="29"/>
  <c r="AK19" i="29"/>
  <c r="AJ19" i="29"/>
  <c r="AI19" i="29"/>
  <c r="AH19" i="29"/>
  <c r="AG19" i="29"/>
  <c r="AO18" i="29"/>
  <c r="AN18" i="29"/>
  <c r="AM18" i="29"/>
  <c r="AL18" i="29"/>
  <c r="AK18" i="29"/>
  <c r="AJ18" i="29"/>
  <c r="AI18" i="29"/>
  <c r="AH18" i="29"/>
  <c r="AG18" i="29"/>
  <c r="AO17" i="29"/>
  <c r="AN17" i="29"/>
  <c r="AM17" i="29"/>
  <c r="AL17" i="29"/>
  <c r="AK17" i="29"/>
  <c r="AJ17" i="29"/>
  <c r="AI17" i="29"/>
  <c r="AH17" i="29"/>
  <c r="AG17" i="29"/>
  <c r="AO16" i="29"/>
  <c r="AN16" i="29"/>
  <c r="AM16" i="29"/>
  <c r="AL16" i="29"/>
  <c r="AK16" i="29"/>
  <c r="AJ16" i="29"/>
  <c r="AI16" i="29"/>
  <c r="AH16" i="29"/>
  <c r="AG16" i="29"/>
  <c r="AO15" i="29"/>
  <c r="AN15" i="29"/>
  <c r="AM15" i="29"/>
  <c r="AL15" i="29"/>
  <c r="AK15" i="29"/>
  <c r="AJ15" i="29"/>
  <c r="AI15" i="29"/>
  <c r="AH15" i="29"/>
  <c r="AG15" i="29"/>
  <c r="AO14" i="29"/>
  <c r="AN14" i="29"/>
  <c r="AM14" i="29"/>
  <c r="AL14" i="29"/>
  <c r="AK14" i="29"/>
  <c r="AJ14" i="29"/>
  <c r="AI14" i="29"/>
  <c r="AH14" i="29"/>
  <c r="AG14" i="29"/>
  <c r="AO13" i="29"/>
  <c r="AN13" i="29"/>
  <c r="AM13" i="29"/>
  <c r="AL13" i="29"/>
  <c r="AK13" i="29"/>
  <c r="AJ13" i="29"/>
  <c r="AI13" i="29"/>
  <c r="AH13" i="29"/>
  <c r="AG13" i="29"/>
  <c r="AO12" i="29"/>
  <c r="AN12" i="29"/>
  <c r="AM12" i="29"/>
  <c r="AL12" i="29"/>
  <c r="AK12" i="29"/>
  <c r="AJ12" i="29"/>
  <c r="AI12" i="29"/>
  <c r="AH12" i="29"/>
  <c r="AG12" i="29"/>
  <c r="AO11" i="29"/>
  <c r="AN11" i="29"/>
  <c r="AM11" i="29"/>
  <c r="AL11" i="29"/>
  <c r="AK11" i="29"/>
  <c r="AJ11" i="29"/>
  <c r="AI11" i="29"/>
  <c r="AH11" i="29"/>
  <c r="AG11" i="29"/>
  <c r="AO10" i="29"/>
  <c r="AN10" i="29"/>
  <c r="AM10" i="29"/>
  <c r="AL10" i="29"/>
  <c r="AK10" i="29"/>
  <c r="AJ10" i="29"/>
  <c r="AI10" i="29"/>
  <c r="AH10" i="29"/>
  <c r="AG10" i="29"/>
  <c r="AO9" i="29"/>
  <c r="AN9" i="29"/>
  <c r="AM9" i="29"/>
  <c r="AL9" i="29"/>
  <c r="AK9" i="29"/>
  <c r="AJ9" i="29"/>
  <c r="AI9" i="29"/>
  <c r="AH9" i="29"/>
  <c r="AG9" i="29"/>
  <c r="AO8" i="29"/>
  <c r="AN8" i="29"/>
  <c r="AM8" i="29"/>
  <c r="AL8" i="29"/>
  <c r="AK8" i="29"/>
  <c r="AJ8" i="29"/>
  <c r="AI8" i="29"/>
  <c r="AH8" i="29"/>
  <c r="AG8" i="29"/>
  <c r="AO7" i="29"/>
  <c r="AN7" i="29"/>
  <c r="AM7" i="29"/>
  <c r="AL7" i="29"/>
  <c r="AK7" i="29"/>
  <c r="AJ7" i="29"/>
  <c r="AI7" i="29"/>
  <c r="AH7" i="29"/>
  <c r="AG7" i="29"/>
  <c r="AO6" i="29"/>
  <c r="AN6" i="29"/>
  <c r="AM6" i="29"/>
  <c r="AL6" i="29"/>
  <c r="AK6" i="29"/>
  <c r="AJ6" i="29"/>
  <c r="AI6" i="29"/>
  <c r="AH6" i="29"/>
  <c r="AG6" i="29"/>
  <c r="AO5" i="29"/>
  <c r="AN5" i="29"/>
  <c r="AM5" i="29"/>
  <c r="AL5" i="29"/>
  <c r="AK5" i="29"/>
  <c r="AJ5" i="29"/>
  <c r="AI5" i="29"/>
  <c r="AH5" i="29"/>
  <c r="AG5" i="29"/>
  <c r="U24" i="26"/>
  <c r="T24" i="26"/>
  <c r="S24" i="26"/>
  <c r="R24" i="26"/>
  <c r="U23" i="26"/>
  <c r="T23" i="26"/>
  <c r="S23" i="26"/>
  <c r="R23" i="26"/>
  <c r="U22" i="26"/>
  <c r="T22" i="26"/>
  <c r="S22" i="26"/>
  <c r="R22" i="26"/>
  <c r="U21" i="26"/>
  <c r="T21" i="26"/>
  <c r="S21" i="26"/>
  <c r="R21" i="26"/>
  <c r="AO4" i="29"/>
  <c r="AN4" i="29"/>
  <c r="AM4" i="29"/>
  <c r="AL4" i="29"/>
  <c r="AK4" i="29"/>
  <c r="AJ4" i="29"/>
  <c r="AI4" i="29"/>
  <c r="AH4" i="29"/>
  <c r="AG4" i="29"/>
  <c r="U20" i="26"/>
  <c r="T20" i="26"/>
  <c r="S20" i="26"/>
  <c r="R20" i="26"/>
  <c r="U19" i="26"/>
  <c r="T19" i="26"/>
  <c r="S19" i="26"/>
  <c r="R19" i="26"/>
  <c r="U18" i="26"/>
  <c r="T18" i="26"/>
  <c r="S18" i="26"/>
  <c r="R18" i="26"/>
  <c r="U17" i="26"/>
  <c r="T17" i="26"/>
  <c r="S17" i="26"/>
  <c r="R17" i="26"/>
  <c r="U16" i="26"/>
  <c r="T16" i="26"/>
  <c r="S16" i="26"/>
  <c r="R16" i="26"/>
  <c r="U15" i="26"/>
  <c r="T15" i="26"/>
  <c r="S15" i="26"/>
  <c r="R15" i="26"/>
  <c r="U14" i="26"/>
  <c r="T14" i="26"/>
  <c r="S14" i="26"/>
  <c r="R14" i="26"/>
  <c r="U8" i="26"/>
  <c r="T8" i="26"/>
  <c r="S8" i="26"/>
  <c r="R8" i="26"/>
  <c r="U7" i="26"/>
  <c r="T7" i="26"/>
  <c r="S7" i="26"/>
  <c r="R7" i="26"/>
  <c r="U6" i="26"/>
  <c r="T6" i="26"/>
  <c r="S6" i="26"/>
  <c r="R6" i="26"/>
  <c r="U5" i="26"/>
  <c r="T5" i="26"/>
  <c r="S5" i="26"/>
  <c r="R5" i="26"/>
  <c r="U4" i="26"/>
  <c r="T4" i="26"/>
  <c r="S4" i="26"/>
  <c r="R4" i="26"/>
</calcChain>
</file>

<file path=xl/sharedStrings.xml><?xml version="1.0" encoding="utf-8"?>
<sst xmlns="http://schemas.openxmlformats.org/spreadsheetml/2006/main" count="551" uniqueCount="81">
  <si>
    <t>averaging</t>
  </si>
  <si>
    <t>weighted_voting</t>
  </si>
  <si>
    <t>weighted_averaging</t>
  </si>
  <si>
    <t>Model</t>
  </si>
  <si>
    <t>Combination</t>
  </si>
  <si>
    <t>None</t>
  </si>
  <si>
    <t>majority_voting</t>
  </si>
  <si>
    <t>5X5</t>
  </si>
  <si>
    <t>Baseline</t>
  </si>
  <si>
    <t>cosine</t>
  </si>
  <si>
    <t>majority_er</t>
  </si>
  <si>
    <t>minority_er</t>
  </si>
  <si>
    <t>er</t>
  </si>
  <si>
    <t>er_ea</t>
  </si>
  <si>
    <t>pearson</t>
  </si>
  <si>
    <t>ea_er</t>
  </si>
  <si>
    <t>majority_ea</t>
  </si>
  <si>
    <t>minority_ea</t>
  </si>
  <si>
    <t>ea</t>
  </si>
  <si>
    <t>avg</t>
  </si>
  <si>
    <t>Simple-ensemble</t>
  </si>
  <si>
    <t>Snapshot-B</t>
  </si>
  <si>
    <t>Snapshot</t>
  </si>
  <si>
    <t>Snapshot-A</t>
  </si>
  <si>
    <t>Super-ensemble</t>
  </si>
  <si>
    <t>1X5</t>
  </si>
  <si>
    <t>DS3</t>
  </si>
  <si>
    <t>DS2</t>
  </si>
  <si>
    <t>DS1</t>
  </si>
  <si>
    <t>crl-2</t>
  </si>
  <si>
    <t>cr-2</t>
  </si>
  <si>
    <t>ca-2</t>
  </si>
  <si>
    <t>DS1-DS2</t>
  </si>
  <si>
    <t>DS1-DS3</t>
  </si>
  <si>
    <t>DS2-DS3</t>
  </si>
  <si>
    <t>n1</t>
  </si>
  <si>
    <t>n5</t>
  </si>
  <si>
    <t>n10</t>
  </si>
  <si>
    <t>n20</t>
  </si>
  <si>
    <t>n40</t>
  </si>
  <si>
    <t>n80</t>
  </si>
  <si>
    <t>n160</t>
  </si>
  <si>
    <t>Yahoo dataset</t>
  </si>
  <si>
    <t>Problem:</t>
  </si>
  <si>
    <t>Classes:</t>
  </si>
  <si>
    <t>Dataset size</t>
  </si>
  <si>
    <t>Train</t>
  </si>
  <si>
    <t>1.4M</t>
  </si>
  <si>
    <t>Test</t>
  </si>
  <si>
    <t>60K</t>
  </si>
  <si>
    <t>public test accuracy</t>
  </si>
  <si>
    <t>our test accuracy</t>
  </si>
  <si>
    <t xml:space="preserve"> (To update with precise number)</t>
  </si>
  <si>
    <t>Experiments -Imbalance daaset</t>
  </si>
  <si>
    <t>Validation</t>
  </si>
  <si>
    <t>learning rate</t>
  </si>
  <si>
    <t>EPOCHS</t>
  </si>
  <si>
    <t>questions/answer</t>
  </si>
  <si>
    <t>1x10-3</t>
  </si>
  <si>
    <t>References</t>
  </si>
  <si>
    <t>Benchmark</t>
  </si>
  <si>
    <t>https://paperswithcode.com/sota/text-classification-on-yahoo-answers</t>
  </si>
  <si>
    <t>Dataset source</t>
  </si>
  <si>
    <t>Text classification</t>
  </si>
  <si>
    <t>FastText Model</t>
  </si>
  <si>
    <t>Architecture</t>
  </si>
  <si>
    <t>Baseline deep learning architectures</t>
  </si>
  <si>
    <t>Topic classication. The fields we used include question title, question content and best answer.</t>
  </si>
  <si>
    <t>Size per class</t>
  </si>
  <si>
    <t>Code use</t>
  </si>
  <si>
    <t>Paper</t>
  </si>
  <si>
    <t>https://keras.io/examples/imdb_fasttext/</t>
  </si>
  <si>
    <t>Bag of Tricks for Efficient Text Classification</t>
  </si>
  <si>
    <t>https://arxiv.org/abs/1607.01759</t>
  </si>
  <si>
    <t>/scratch/lw8bn/hybrid_ensemble/output yahoo_imbalance run_1 22</t>
  </si>
  <si>
    <t>/scratch/lw8bn/hybrid_ensemble/output yahoo_imbalance run_2 34</t>
  </si>
  <si>
    <t>/scratch/lw8bn/hybrid_ensemble/output yahoo_imbalance run_3 46</t>
  </si>
  <si>
    <t>/scratch/lw8bn/hybrid_ensemble/output yahoo_imbalance run_4 58</t>
  </si>
  <si>
    <t>/scratch/lw8bn/hybrid_ensemble/output yahoo_imbalance run_5 60</t>
  </si>
  <si>
    <t>majority_ea_er</t>
  </si>
  <si>
    <t>minority_ea_er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</si>
</sst>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9" fontId="0" fillId="3" borderId="0" xfId="0" applyNumberFormat="1" applyFill="1" applyAlignment="1"/>
    <xf numFmtId="0" fontId="0" fillId="0" borderId="0" xfId="0" applyFill="1"/>
    <xf numFmtId="0" fontId="3" fillId="4" borderId="0" xfId="0" applyFont="1" applyFill="1"/>
    <xf numFmtId="0" fontId="4" fillId="0" borderId="0" xfId="0" applyFont="1"/>
    <xf numFmtId="0" fontId="3" fillId="0" borderId="0" xfId="0" applyFont="1"/>
    <xf numFmtId="0" fontId="0" fillId="4" borderId="0" xfId="0" applyFill="1"/>
    <xf numFmtId="0" fontId="0" fillId="0" borderId="1" xfId="0" applyBorder="1"/>
    <xf numFmtId="0" fontId="3" fillId="0" borderId="1" xfId="0" applyFont="1" applyBorder="1"/>
    <xf numFmtId="0" fontId="1" fillId="0" borderId="0" xfId="69" applyAlignment="1">
      <alignment horizontal="left" vertical="center" indent="15"/>
    </xf>
    <xf numFmtId="0" fontId="1" fillId="0" borderId="0" xfId="69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0" xfId="69" applyAlignment="1">
      <alignment vertical="center"/>
    </xf>
    <xf numFmtId="0" fontId="5" fillId="0" borderId="0" xfId="0" applyFont="1"/>
    <xf numFmtId="0" fontId="1" fillId="0" borderId="1" xfId="69" applyBorder="1"/>
    <xf numFmtId="9" fontId="0" fillId="3" borderId="0" xfId="0" applyNumberFormat="1" applyFill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aperswithcode.com/sota/text-classification-on-yahoo-answ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eras.io/examples/imdb_fasttext/" TargetMode="External"/><Relationship Id="rId2" Type="http://schemas.openxmlformats.org/officeDocument/2006/relationships/hyperlink" Target="https://arxiv.org/abs/1607.01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2"/>
  <sheetViews>
    <sheetView topLeftCell="A8" workbookViewId="0">
      <selection activeCell="C30" sqref="C30"/>
    </sheetView>
  </sheetViews>
  <sheetFormatPr baseColWidth="10" defaultColWidth="8.83203125" defaultRowHeight="14" x14ac:dyDescent="0"/>
  <cols>
    <col min="2" max="2" width="21.5" customWidth="1"/>
    <col min="3" max="3" width="28.83203125" customWidth="1"/>
  </cols>
  <sheetData>
    <row r="5" spans="2:6" ht="56" customHeight="1">
      <c r="B5" s="6" t="s">
        <v>42</v>
      </c>
      <c r="C5" s="9"/>
      <c r="D5" s="9"/>
      <c r="E5" s="9"/>
      <c r="F5" s="9"/>
    </row>
    <row r="6" spans="2:6">
      <c r="B6" t="s">
        <v>43</v>
      </c>
      <c r="C6" t="s">
        <v>67</v>
      </c>
    </row>
    <row r="7" spans="2:6">
      <c r="B7" t="s">
        <v>44</v>
      </c>
      <c r="C7">
        <v>10</v>
      </c>
    </row>
    <row r="10" spans="2:6">
      <c r="B10" t="s">
        <v>45</v>
      </c>
      <c r="C10" s="7" t="s">
        <v>57</v>
      </c>
    </row>
    <row r="11" spans="2:6">
      <c r="B11" s="14" t="s">
        <v>46</v>
      </c>
      <c r="C11" s="14" t="s">
        <v>47</v>
      </c>
    </row>
    <row r="12" spans="2:6">
      <c r="B12" s="14" t="s">
        <v>48</v>
      </c>
      <c r="C12" s="14" t="s">
        <v>49</v>
      </c>
    </row>
    <row r="13" spans="2:6">
      <c r="B13" s="15" t="s">
        <v>68</v>
      </c>
      <c r="C13" s="16">
        <v>140000</v>
      </c>
    </row>
    <row r="14" spans="2:6">
      <c r="B14" s="14" t="s">
        <v>50</v>
      </c>
      <c r="C14" s="17">
        <v>0.72</v>
      </c>
    </row>
    <row r="15" spans="2:6">
      <c r="B15" s="14" t="s">
        <v>51</v>
      </c>
      <c r="C15" s="17">
        <v>0.7</v>
      </c>
      <c r="D15" t="s">
        <v>52</v>
      </c>
    </row>
    <row r="18" spans="2:5" ht="18">
      <c r="B18" s="8" t="s">
        <v>53</v>
      </c>
    </row>
    <row r="19" spans="2:5" ht="18">
      <c r="B19" s="8"/>
    </row>
    <row r="20" spans="2:5" ht="18">
      <c r="B20" s="10"/>
      <c r="C20" s="11" t="s">
        <v>28</v>
      </c>
      <c r="D20" s="11" t="s">
        <v>27</v>
      </c>
      <c r="E20" s="11" t="s">
        <v>26</v>
      </c>
    </row>
    <row r="21" spans="2:5" ht="18">
      <c r="B21" s="11" t="s">
        <v>46</v>
      </c>
      <c r="C21" s="14">
        <v>910000</v>
      </c>
      <c r="D21" s="14">
        <v>768600</v>
      </c>
      <c r="E21" s="14">
        <v>683200</v>
      </c>
    </row>
    <row r="22" spans="2:5" ht="18">
      <c r="B22" s="11" t="s">
        <v>48</v>
      </c>
      <c r="C22" s="14">
        <v>50000</v>
      </c>
      <c r="D22" s="14">
        <v>50000</v>
      </c>
      <c r="E22" s="14">
        <v>50000</v>
      </c>
    </row>
    <row r="23" spans="2:5" ht="18">
      <c r="B23" s="11" t="s">
        <v>54</v>
      </c>
      <c r="C23" s="14">
        <v>10000</v>
      </c>
      <c r="D23" s="14">
        <v>10000</v>
      </c>
      <c r="E23" s="14">
        <v>10000</v>
      </c>
    </row>
    <row r="24" spans="2:5" ht="18">
      <c r="B24" s="11" t="s">
        <v>55</v>
      </c>
      <c r="C24" s="18" t="s">
        <v>58</v>
      </c>
      <c r="D24" s="18" t="s">
        <v>58</v>
      </c>
      <c r="E24" s="18" t="s">
        <v>58</v>
      </c>
    </row>
    <row r="25" spans="2:5" ht="18">
      <c r="B25" s="11" t="s">
        <v>56</v>
      </c>
      <c r="C25" s="14">
        <v>200</v>
      </c>
      <c r="D25" s="14"/>
      <c r="E25" s="14"/>
    </row>
    <row r="29" spans="2:5">
      <c r="B29" t="s">
        <v>59</v>
      </c>
    </row>
    <row r="30" spans="2:5">
      <c r="B30" t="s">
        <v>60</v>
      </c>
      <c r="C30" s="13" t="s">
        <v>61</v>
      </c>
    </row>
    <row r="31" spans="2:5">
      <c r="B31" t="s">
        <v>62</v>
      </c>
    </row>
    <row r="32" spans="2:5">
      <c r="B32" s="12"/>
    </row>
  </sheetData>
  <hyperlinks>
    <hyperlink ref="C30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B1" workbookViewId="0">
      <selection activeCell="C2" sqref="C2:O29"/>
    </sheetView>
  </sheetViews>
  <sheetFormatPr baseColWidth="10" defaultColWidth="8.83203125" defaultRowHeight="14" x14ac:dyDescent="0"/>
  <cols>
    <col min="1" max="1" width="17.6640625" customWidth="1"/>
    <col min="2" max="2" width="49.5" customWidth="1"/>
  </cols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t="s">
        <v>35</v>
      </c>
      <c r="B2" t="s">
        <v>6</v>
      </c>
    </row>
    <row r="3" spans="1:15">
      <c r="A3" t="s">
        <v>35</v>
      </c>
      <c r="B3" t="s">
        <v>1</v>
      </c>
    </row>
    <row r="4" spans="1:15">
      <c r="A4" t="s">
        <v>35</v>
      </c>
      <c r="B4" t="s">
        <v>0</v>
      </c>
    </row>
    <row r="5" spans="1:15">
      <c r="A5" t="s">
        <v>35</v>
      </c>
      <c r="B5" t="s">
        <v>2</v>
      </c>
    </row>
    <row r="6" spans="1:15">
      <c r="A6" t="s">
        <v>36</v>
      </c>
      <c r="B6" t="s">
        <v>6</v>
      </c>
    </row>
    <row r="7" spans="1:15">
      <c r="A7" t="s">
        <v>36</v>
      </c>
      <c r="B7" t="s">
        <v>1</v>
      </c>
    </row>
    <row r="8" spans="1:15">
      <c r="A8" t="s">
        <v>36</v>
      </c>
      <c r="B8" t="s">
        <v>0</v>
      </c>
    </row>
    <row r="9" spans="1:15">
      <c r="A9" t="s">
        <v>36</v>
      </c>
      <c r="B9" t="s">
        <v>2</v>
      </c>
    </row>
    <row r="10" spans="1:15">
      <c r="A10" t="s">
        <v>37</v>
      </c>
      <c r="B10" t="s">
        <v>6</v>
      </c>
    </row>
    <row r="11" spans="1:15">
      <c r="A11" t="s">
        <v>37</v>
      </c>
      <c r="B11" t="s">
        <v>1</v>
      </c>
    </row>
    <row r="12" spans="1:15">
      <c r="A12" t="s">
        <v>37</v>
      </c>
      <c r="B12" t="s">
        <v>0</v>
      </c>
    </row>
    <row r="13" spans="1:15">
      <c r="A13" t="s">
        <v>37</v>
      </c>
      <c r="B13" t="s">
        <v>2</v>
      </c>
    </row>
    <row r="14" spans="1:15">
      <c r="A14" t="s">
        <v>38</v>
      </c>
      <c r="B14" t="s">
        <v>6</v>
      </c>
    </row>
    <row r="15" spans="1:15">
      <c r="A15" t="s">
        <v>38</v>
      </c>
      <c r="B15" t="s">
        <v>1</v>
      </c>
    </row>
    <row r="16" spans="1:15">
      <c r="A16" t="s">
        <v>38</v>
      </c>
      <c r="B16" t="s">
        <v>0</v>
      </c>
    </row>
    <row r="17" spans="1:2">
      <c r="A17" t="s">
        <v>38</v>
      </c>
      <c r="B17" t="s">
        <v>2</v>
      </c>
    </row>
    <row r="18" spans="1:2">
      <c r="A18" t="s">
        <v>39</v>
      </c>
      <c r="B18" t="s">
        <v>6</v>
      </c>
    </row>
    <row r="19" spans="1:2">
      <c r="A19" t="s">
        <v>39</v>
      </c>
      <c r="B19" t="s">
        <v>1</v>
      </c>
    </row>
    <row r="20" spans="1:2">
      <c r="A20" t="s">
        <v>39</v>
      </c>
      <c r="B20" t="s">
        <v>0</v>
      </c>
    </row>
    <row r="21" spans="1:2">
      <c r="A21" t="s">
        <v>39</v>
      </c>
      <c r="B21" t="s">
        <v>2</v>
      </c>
    </row>
    <row r="22" spans="1:2">
      <c r="A22" t="s">
        <v>40</v>
      </c>
      <c r="B22" t="s">
        <v>6</v>
      </c>
    </row>
    <row r="23" spans="1:2">
      <c r="A23" t="s">
        <v>40</v>
      </c>
      <c r="B23" t="s">
        <v>1</v>
      </c>
    </row>
    <row r="24" spans="1:2">
      <c r="A24" t="s">
        <v>40</v>
      </c>
      <c r="B24" t="s">
        <v>0</v>
      </c>
    </row>
    <row r="25" spans="1:2">
      <c r="A25" t="s">
        <v>40</v>
      </c>
      <c r="B25" t="s">
        <v>2</v>
      </c>
    </row>
    <row r="26" spans="1:2">
      <c r="A26" t="s">
        <v>41</v>
      </c>
      <c r="B26" t="s">
        <v>6</v>
      </c>
    </row>
    <row r="27" spans="1:2">
      <c r="A27" t="s">
        <v>41</v>
      </c>
      <c r="B27" t="s">
        <v>1</v>
      </c>
    </row>
    <row r="28" spans="1:2">
      <c r="A28" t="s">
        <v>41</v>
      </c>
      <c r="B28" t="s">
        <v>0</v>
      </c>
    </row>
    <row r="29" spans="1:2">
      <c r="A29" t="s">
        <v>41</v>
      </c>
      <c r="B29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6" sqref="C6"/>
    </sheetView>
  </sheetViews>
  <sheetFormatPr baseColWidth="10" defaultRowHeight="14" x14ac:dyDescent="0"/>
  <cols>
    <col min="2" max="2" width="22.6640625" customWidth="1"/>
    <col min="3" max="3" width="66.33203125" customWidth="1"/>
  </cols>
  <sheetData>
    <row r="4" spans="2:3" ht="71" customHeight="1">
      <c r="B4" s="6" t="s">
        <v>64</v>
      </c>
    </row>
    <row r="5" spans="2:3">
      <c r="B5" s="10" t="s">
        <v>43</v>
      </c>
      <c r="C5" s="10" t="s">
        <v>63</v>
      </c>
    </row>
    <row r="6" spans="2:3">
      <c r="B6" s="10" t="s">
        <v>65</v>
      </c>
      <c r="C6" s="10" t="s">
        <v>66</v>
      </c>
    </row>
    <row r="7" spans="2:3">
      <c r="B7" s="10" t="s">
        <v>69</v>
      </c>
      <c r="C7" s="21" t="s">
        <v>71</v>
      </c>
    </row>
    <row r="9" spans="2:3">
      <c r="B9" t="s">
        <v>59</v>
      </c>
      <c r="C9" s="19"/>
    </row>
    <row r="11" spans="2:3" ht="15">
      <c r="B11" t="s">
        <v>70</v>
      </c>
      <c r="C11" s="20" t="s">
        <v>72</v>
      </c>
    </row>
    <row r="12" spans="2:3">
      <c r="C12" s="13" t="s">
        <v>73</v>
      </c>
    </row>
  </sheetData>
  <hyperlinks>
    <hyperlink ref="C7" r:id="rId1"/>
    <hyperlink ref="C12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pane xSplit="2" topLeftCell="H1" activePane="topRight" state="frozen"/>
      <selection pane="topRight" activeCell="R4" sqref="R4:U20"/>
    </sheetView>
  </sheetViews>
  <sheetFormatPr baseColWidth="10" defaultColWidth="8.83203125" defaultRowHeight="14" x14ac:dyDescent="0"/>
  <cols>
    <col min="1" max="1" width="11" customWidth="1"/>
    <col min="2" max="2" width="21.1640625" customWidth="1"/>
    <col min="3" max="3" width="7.5" style="2" customWidth="1"/>
    <col min="4" max="4" width="13.83203125" style="2" customWidth="1"/>
    <col min="5" max="6" width="8.83203125" style="2"/>
    <col min="7" max="7" width="5" customWidth="1"/>
    <col min="8" max="8" width="18.83203125" style="2" customWidth="1"/>
    <col min="9" max="9" width="6" style="2" customWidth="1"/>
    <col min="10" max="11" width="8.83203125" style="2"/>
    <col min="12" max="12" width="4.5" style="5" customWidth="1"/>
    <col min="13" max="13" width="12" style="2" customWidth="1"/>
    <col min="14" max="14" width="6.5" style="2" customWidth="1"/>
    <col min="15" max="16" width="8.83203125" style="2"/>
    <col min="17" max="17" width="4.6640625" style="5" customWidth="1"/>
    <col min="18" max="19" width="6" style="2" customWidth="1"/>
    <col min="20" max="21" width="8.83203125" style="2"/>
  </cols>
  <sheetData>
    <row r="2" spans="1:21">
      <c r="C2" s="3"/>
      <c r="D2" s="3"/>
      <c r="E2" s="4" t="s">
        <v>28</v>
      </c>
      <c r="F2" s="3"/>
      <c r="H2" s="3"/>
      <c r="I2" s="3"/>
      <c r="J2" s="4" t="s">
        <v>27</v>
      </c>
      <c r="K2" s="3"/>
      <c r="M2" s="3"/>
      <c r="N2" s="3"/>
      <c r="O2" s="4" t="s">
        <v>26</v>
      </c>
      <c r="P2" s="3"/>
      <c r="R2" s="22" t="s">
        <v>19</v>
      </c>
      <c r="S2" s="22"/>
      <c r="T2" s="22"/>
      <c r="U2" s="22"/>
    </row>
    <row r="3" spans="1:21">
      <c r="B3" t="s">
        <v>4</v>
      </c>
      <c r="C3" s="3" t="s">
        <v>18</v>
      </c>
      <c r="D3" s="3" t="s">
        <v>16</v>
      </c>
      <c r="E3" s="3" t="s">
        <v>17</v>
      </c>
      <c r="F3" s="3" t="s">
        <v>31</v>
      </c>
      <c r="H3" s="3" t="s">
        <v>18</v>
      </c>
      <c r="I3" s="3" t="s">
        <v>16</v>
      </c>
      <c r="J3" s="3" t="s">
        <v>17</v>
      </c>
      <c r="K3" s="3" t="s">
        <v>31</v>
      </c>
      <c r="M3" s="3" t="s">
        <v>18</v>
      </c>
      <c r="N3" s="3" t="s">
        <v>16</v>
      </c>
      <c r="O3" s="3" t="s">
        <v>17</v>
      </c>
      <c r="P3" s="3" t="s">
        <v>31</v>
      </c>
      <c r="R3" s="3" t="s">
        <v>18</v>
      </c>
      <c r="S3" s="3" t="s">
        <v>16</v>
      </c>
      <c r="T3" s="3" t="s">
        <v>17</v>
      </c>
      <c r="U3" s="3" t="s">
        <v>31</v>
      </c>
    </row>
    <row r="4" spans="1:21">
      <c r="A4" s="1" t="s">
        <v>8</v>
      </c>
      <c r="B4" t="s">
        <v>5</v>
      </c>
      <c r="C4" s="2">
        <v>65.30319999999999</v>
      </c>
      <c r="D4" s="2">
        <v>73.805557639878913</v>
      </c>
      <c r="E4" s="2">
        <v>31.374388661542998</v>
      </c>
      <c r="F4" s="2">
        <v>78.57759999999999</v>
      </c>
      <c r="H4" s="2">
        <v>62.983599999999981</v>
      </c>
      <c r="I4" s="2">
        <v>73.880593281808814</v>
      </c>
      <c r="J4" s="2">
        <v>19.498951991216639</v>
      </c>
      <c r="K4" s="2">
        <v>74.7988</v>
      </c>
      <c r="M4" s="2">
        <v>62.816000000000003</v>
      </c>
      <c r="N4" s="2">
        <v>74.430354418348699</v>
      </c>
      <c r="O4" s="2">
        <v>16.4687094520411</v>
      </c>
      <c r="P4" s="2">
        <v>74.3</v>
      </c>
      <c r="R4" s="2">
        <f>AVERAGE(C4,H4,M4)</f>
        <v>63.700933333333325</v>
      </c>
      <c r="S4" s="2">
        <f>AVERAGE(D4,I4,N4)</f>
        <v>74.038835113345485</v>
      </c>
      <c r="T4" s="2">
        <f>AVERAGE(E4,J4,O4)</f>
        <v>22.447350034933578</v>
      </c>
      <c r="U4" s="2">
        <f>AVERAGE(F4,K4,P4)</f>
        <v>75.892133333333334</v>
      </c>
    </row>
    <row r="5" spans="1:21" s="5" customFormat="1">
      <c r="A5" s="5" t="s">
        <v>20</v>
      </c>
      <c r="B5" s="5" t="s">
        <v>6</v>
      </c>
      <c r="C5" s="2">
        <v>65.489999999999995</v>
      </c>
      <c r="D5" s="2">
        <v>73.955128686125903</v>
      </c>
      <c r="E5" s="2">
        <v>31.7097514722028</v>
      </c>
      <c r="F5" s="2">
        <v>-1</v>
      </c>
      <c r="G5"/>
      <c r="H5" s="2">
        <v>63.19</v>
      </c>
      <c r="I5" s="2">
        <v>74.145218979014999</v>
      </c>
      <c r="J5" s="2">
        <v>19.473001297534601</v>
      </c>
      <c r="K5" s="2">
        <v>-1</v>
      </c>
      <c r="M5" s="2">
        <v>63.524000000000001</v>
      </c>
      <c r="N5" s="2">
        <v>74.280283134488798</v>
      </c>
      <c r="O5" s="2">
        <v>20.600858369098699</v>
      </c>
      <c r="P5" s="2">
        <v>-1</v>
      </c>
      <c r="R5" s="2">
        <f t="shared" ref="R5:R8" si="0">AVERAGE(C5,H5,M5)</f>
        <v>64.067999999999998</v>
      </c>
      <c r="S5" s="2">
        <f t="shared" ref="S5:S8" si="1">AVERAGE(D5,I5,N5)</f>
        <v>74.1268769332099</v>
      </c>
      <c r="T5" s="2">
        <f t="shared" ref="T5:T8" si="2">AVERAGE(E5,J5,O5)</f>
        <v>23.927870379612035</v>
      </c>
      <c r="U5" s="2">
        <f t="shared" ref="U5:U8" si="3">AVERAGE(F5,K5,P5)</f>
        <v>-1</v>
      </c>
    </row>
    <row r="6" spans="1:21" s="5" customFormat="1">
      <c r="A6" s="5" t="s">
        <v>25</v>
      </c>
      <c r="B6" s="5" t="s">
        <v>1</v>
      </c>
      <c r="C6" s="2">
        <v>65.512</v>
      </c>
      <c r="D6" s="2">
        <v>73.937620369675599</v>
      </c>
      <c r="E6" s="2">
        <v>31.889410120770499</v>
      </c>
      <c r="F6" s="2">
        <v>-1</v>
      </c>
      <c r="G6"/>
      <c r="H6" s="2">
        <v>63.69</v>
      </c>
      <c r="I6" s="2">
        <v>74.122708286435994</v>
      </c>
      <c r="J6" s="2">
        <v>22.058089629703499</v>
      </c>
      <c r="K6" s="2">
        <v>-1</v>
      </c>
      <c r="M6" s="2">
        <v>63.617999999999903</v>
      </c>
      <c r="N6" s="2">
        <v>74.375328280933402</v>
      </c>
      <c r="O6" s="2">
        <v>20.6906876933825</v>
      </c>
      <c r="P6" s="2">
        <v>-1</v>
      </c>
      <c r="R6" s="2">
        <f t="shared" si="0"/>
        <v>64.273333333333298</v>
      </c>
      <c r="S6" s="2">
        <f t="shared" si="1"/>
        <v>74.145218979014999</v>
      </c>
      <c r="T6" s="2">
        <f t="shared" si="2"/>
        <v>24.879395814618832</v>
      </c>
      <c r="U6" s="2">
        <f t="shared" si="3"/>
        <v>-1</v>
      </c>
    </row>
    <row r="7" spans="1:21" s="5" customFormat="1">
      <c r="B7" s="5" t="s">
        <v>0</v>
      </c>
      <c r="C7" s="2">
        <v>65.491999999999905</v>
      </c>
      <c r="D7" s="2">
        <v>74.040169080313106</v>
      </c>
      <c r="E7" s="2">
        <v>31.380377283161899</v>
      </c>
      <c r="F7" s="2">
        <v>78.738</v>
      </c>
      <c r="G7"/>
      <c r="H7" s="2">
        <v>63.349999999999902</v>
      </c>
      <c r="I7" s="2">
        <v>74.090192841599702</v>
      </c>
      <c r="J7" s="2">
        <v>20.4910669727517</v>
      </c>
      <c r="K7" s="2">
        <v>75.188000000000002</v>
      </c>
      <c r="M7" s="2">
        <v>63.46</v>
      </c>
      <c r="N7" s="2">
        <v>74.282784322553198</v>
      </c>
      <c r="O7" s="2">
        <v>20.271484180057801</v>
      </c>
      <c r="P7" s="2">
        <v>75.058000000000007</v>
      </c>
      <c r="R7" s="2">
        <f t="shared" si="0"/>
        <v>64.100666666666612</v>
      </c>
      <c r="S7" s="2">
        <f t="shared" si="1"/>
        <v>74.137715414822011</v>
      </c>
      <c r="T7" s="2">
        <f t="shared" si="2"/>
        <v>24.047642811990467</v>
      </c>
      <c r="U7" s="2">
        <f t="shared" si="3"/>
        <v>76.327999999999989</v>
      </c>
    </row>
    <row r="8" spans="1:21" s="5" customFormat="1">
      <c r="B8" s="5" t="s">
        <v>2</v>
      </c>
      <c r="C8" s="2">
        <v>65.494</v>
      </c>
      <c r="D8" s="2">
        <v>74.042670268377407</v>
      </c>
      <c r="E8" s="2">
        <v>31.380377283161899</v>
      </c>
      <c r="F8" s="2">
        <v>78.742000000000004</v>
      </c>
      <c r="G8"/>
      <c r="H8" s="2">
        <v>63.353999999999999</v>
      </c>
      <c r="I8" s="2">
        <v>74.092694029664003</v>
      </c>
      <c r="J8" s="2">
        <v>20.5010480087833</v>
      </c>
      <c r="K8" s="2">
        <v>75.194000000000003</v>
      </c>
      <c r="M8" s="2">
        <v>63.456000000000003</v>
      </c>
      <c r="N8" s="2">
        <v>74.277781946424497</v>
      </c>
      <c r="O8" s="2">
        <v>20.271484180057801</v>
      </c>
      <c r="P8" s="2">
        <v>75.06</v>
      </c>
      <c r="R8" s="2">
        <f t="shared" si="0"/>
        <v>64.101333333333343</v>
      </c>
      <c r="S8" s="2">
        <f t="shared" si="1"/>
        <v>74.137715414821969</v>
      </c>
      <c r="T8" s="2">
        <f t="shared" si="2"/>
        <v>24.050969824001001</v>
      </c>
      <c r="U8" s="2">
        <f t="shared" si="3"/>
        <v>76.332000000000008</v>
      </c>
    </row>
    <row r="9" spans="1:21">
      <c r="A9" s="5" t="s">
        <v>22</v>
      </c>
      <c r="B9" t="s">
        <v>6</v>
      </c>
      <c r="C9" s="2">
        <v>66</v>
      </c>
      <c r="D9" s="2">
        <v>74.275280758360196</v>
      </c>
      <c r="E9" s="2">
        <v>32.977343048208397</v>
      </c>
      <c r="F9" s="2">
        <v>-1</v>
      </c>
      <c r="H9" s="2">
        <v>64.126000000000005</v>
      </c>
      <c r="I9" s="2">
        <v>74.810535004126905</v>
      </c>
      <c r="J9" s="2">
        <v>21.4891705759057</v>
      </c>
      <c r="K9" s="2">
        <v>-1</v>
      </c>
      <c r="M9" s="2">
        <v>63.949999999999903</v>
      </c>
      <c r="N9" s="2">
        <v>74.542907881243593</v>
      </c>
      <c r="O9" s="2">
        <v>21.678810260504999</v>
      </c>
      <c r="P9" s="2">
        <v>-1</v>
      </c>
      <c r="R9" s="2">
        <f t="shared" ref="R9:R12" si="4">AVERAGE(C9,H9,M9)</f>
        <v>64.691999999999965</v>
      </c>
      <c r="S9" s="2">
        <f t="shared" ref="S9:S12" si="5">AVERAGE(D9,I9,N9)</f>
        <v>74.542907881243565</v>
      </c>
      <c r="T9" s="2">
        <f t="shared" ref="T9:T12" si="6">AVERAGE(E9,J9,O9)</f>
        <v>25.381774628206369</v>
      </c>
      <c r="U9" s="2">
        <f t="shared" ref="U9:U12" si="7">AVERAGE(F9,K9,P9)</f>
        <v>-1</v>
      </c>
    </row>
    <row r="10" spans="1:21">
      <c r="A10" s="5" t="s">
        <v>7</v>
      </c>
      <c r="B10" t="s">
        <v>1</v>
      </c>
      <c r="C10" s="2">
        <v>66.001999999999995</v>
      </c>
      <c r="D10" s="2">
        <v>74.265276006102894</v>
      </c>
      <c r="E10" s="2">
        <v>33.027248228366098</v>
      </c>
      <c r="F10" s="2">
        <v>-1</v>
      </c>
      <c r="H10" s="2">
        <v>64.132000000000005</v>
      </c>
      <c r="I10" s="2">
        <v>74.810535004126905</v>
      </c>
      <c r="J10" s="2">
        <v>21.519113684000398</v>
      </c>
      <c r="K10" s="2">
        <v>-1</v>
      </c>
      <c r="M10" s="2">
        <v>63.949999999999903</v>
      </c>
      <c r="N10" s="2">
        <v>74.535404317050606</v>
      </c>
      <c r="O10" s="2">
        <v>21.708753368599599</v>
      </c>
      <c r="P10" s="2">
        <v>-1</v>
      </c>
      <c r="R10" s="2">
        <f t="shared" si="4"/>
        <v>64.694666666666635</v>
      </c>
      <c r="S10" s="2">
        <f t="shared" si="5"/>
        <v>74.53707177576014</v>
      </c>
      <c r="T10" s="2">
        <f t="shared" si="6"/>
        <v>25.418371760322032</v>
      </c>
      <c r="U10" s="2">
        <f t="shared" si="7"/>
        <v>-1</v>
      </c>
    </row>
    <row r="11" spans="1:21">
      <c r="A11" s="5"/>
      <c r="B11" t="s">
        <v>0</v>
      </c>
      <c r="C11" s="2">
        <v>66.034000000000006</v>
      </c>
      <c r="D11" s="2">
        <v>74.302793827067802</v>
      </c>
      <c r="E11" s="2">
        <v>33.037229264397602</v>
      </c>
      <c r="F11" s="2">
        <v>79.203999999999994</v>
      </c>
      <c r="H11" s="2">
        <v>64.146000000000001</v>
      </c>
      <c r="I11" s="2">
        <v>74.838048072834596</v>
      </c>
      <c r="J11" s="2">
        <v>21.479189539874199</v>
      </c>
      <c r="K11" s="2">
        <v>76.061999999999998</v>
      </c>
      <c r="M11" s="2">
        <v>63.92</v>
      </c>
      <c r="N11" s="2">
        <v>74.527900752857605</v>
      </c>
      <c r="O11" s="2">
        <v>21.588980936221098</v>
      </c>
      <c r="P11" s="2">
        <v>75.932000000000002</v>
      </c>
      <c r="R11" s="2">
        <f t="shared" si="4"/>
        <v>64.7</v>
      </c>
      <c r="S11" s="2">
        <f t="shared" si="5"/>
        <v>74.556247550919991</v>
      </c>
      <c r="T11" s="2">
        <f t="shared" si="6"/>
        <v>25.368466580164299</v>
      </c>
      <c r="U11" s="2">
        <f t="shared" si="7"/>
        <v>77.065999999999988</v>
      </c>
    </row>
    <row r="12" spans="1:21">
      <c r="A12" s="5"/>
      <c r="B12" t="s">
        <v>2</v>
      </c>
      <c r="C12" s="2">
        <v>66.034000000000006</v>
      </c>
      <c r="D12" s="2">
        <v>74.302793827067802</v>
      </c>
      <c r="E12" s="2">
        <v>33.037229264397602</v>
      </c>
      <c r="F12" s="2">
        <v>79.203999999999994</v>
      </c>
      <c r="H12" s="2">
        <v>64.149999999999906</v>
      </c>
      <c r="I12" s="2">
        <v>74.843050448963197</v>
      </c>
      <c r="J12" s="2">
        <v>21.479189539874199</v>
      </c>
      <c r="K12" s="2">
        <v>76.071999999999903</v>
      </c>
      <c r="M12" s="2">
        <v>63.92</v>
      </c>
      <c r="N12" s="2">
        <v>74.527900752857605</v>
      </c>
      <c r="O12" s="2">
        <v>21.588980936221098</v>
      </c>
      <c r="P12" s="2">
        <v>75.933999999999997</v>
      </c>
      <c r="R12" s="2">
        <f t="shared" si="4"/>
        <v>64.701333333333309</v>
      </c>
      <c r="S12" s="2">
        <f t="shared" si="5"/>
        <v>74.557915009629539</v>
      </c>
      <c r="T12" s="2">
        <f t="shared" si="6"/>
        <v>25.368466580164299</v>
      </c>
      <c r="U12" s="2">
        <f t="shared" si="7"/>
        <v>77.069999999999965</v>
      </c>
    </row>
    <row r="13" spans="1:21">
      <c r="A13" s="5" t="s">
        <v>23</v>
      </c>
      <c r="B13" t="s">
        <v>6</v>
      </c>
      <c r="C13" s="2">
        <v>65.989999999999995</v>
      </c>
      <c r="D13" s="2">
        <v>74.392836597383706</v>
      </c>
      <c r="E13" s="2">
        <v>32.458329174568298</v>
      </c>
      <c r="F13" s="2">
        <v>-1</v>
      </c>
      <c r="H13" s="2">
        <v>64.073999999999998</v>
      </c>
      <c r="I13" s="2">
        <v>74.763012430904595</v>
      </c>
      <c r="J13" s="2">
        <v>21.419303323685</v>
      </c>
      <c r="K13" s="2">
        <v>-1</v>
      </c>
      <c r="M13" s="2">
        <v>63.905999999999999</v>
      </c>
      <c r="N13" s="2">
        <v>74.510392436407201</v>
      </c>
      <c r="O13" s="2">
        <v>21.588980936221098</v>
      </c>
      <c r="P13" s="2">
        <v>-1</v>
      </c>
      <c r="R13" s="2">
        <f t="shared" ref="R13:R16" si="8">AVERAGE(C13,H13,M13)</f>
        <v>64.656666666666666</v>
      </c>
      <c r="S13" s="2">
        <f t="shared" ref="S13:S16" si="9">AVERAGE(D13,I13,N13)</f>
        <v>74.555413821565153</v>
      </c>
      <c r="T13" s="2">
        <f t="shared" ref="T13:T16" si="10">AVERAGE(E13,J13,O13)</f>
        <v>25.155537811491467</v>
      </c>
      <c r="U13" s="2">
        <f t="shared" ref="U13:U16" si="11">AVERAGE(F13,K13,P13)</f>
        <v>-1</v>
      </c>
    </row>
    <row r="14" spans="1:21">
      <c r="A14" s="5" t="s">
        <v>7</v>
      </c>
      <c r="B14" t="s">
        <v>1</v>
      </c>
      <c r="C14" s="2">
        <v>66</v>
      </c>
      <c r="D14" s="2">
        <v>74.392836597383706</v>
      </c>
      <c r="E14" s="2">
        <v>32.508234354726</v>
      </c>
      <c r="F14" s="2">
        <v>-1</v>
      </c>
      <c r="H14" s="2">
        <v>64.075999999999993</v>
      </c>
      <c r="I14" s="2">
        <v>74.773017183161997</v>
      </c>
      <c r="J14" s="2">
        <v>21.389360215590301</v>
      </c>
      <c r="K14" s="2">
        <v>-1</v>
      </c>
      <c r="M14" s="2">
        <v>63.905999999999999</v>
      </c>
      <c r="N14" s="2">
        <v>74.502888872214299</v>
      </c>
      <c r="O14" s="2">
        <v>21.618924044315701</v>
      </c>
      <c r="P14" s="2">
        <v>-1</v>
      </c>
      <c r="R14" s="2">
        <f t="shared" si="8"/>
        <v>64.660666666666671</v>
      </c>
      <c r="S14" s="2">
        <f t="shared" si="9"/>
        <v>74.556247550920006</v>
      </c>
      <c r="T14" s="2">
        <f t="shared" si="10"/>
        <v>25.172172871544003</v>
      </c>
      <c r="U14" s="2">
        <f t="shared" si="11"/>
        <v>-1</v>
      </c>
    </row>
    <row r="15" spans="1:21">
      <c r="A15" s="5"/>
      <c r="B15" t="s">
        <v>0</v>
      </c>
      <c r="C15" s="2">
        <v>66.048000000000002</v>
      </c>
      <c r="D15" s="2">
        <v>74.447862734799003</v>
      </c>
      <c r="E15" s="2">
        <v>32.528196426789101</v>
      </c>
      <c r="F15" s="2">
        <v>79.146000000000001</v>
      </c>
      <c r="H15" s="2">
        <v>64.146000000000001</v>
      </c>
      <c r="I15" s="2">
        <v>74.845551637027498</v>
      </c>
      <c r="J15" s="2">
        <v>21.449246431779599</v>
      </c>
      <c r="K15" s="2">
        <v>76.066000000000003</v>
      </c>
      <c r="M15" s="2">
        <v>63.881999999999998</v>
      </c>
      <c r="N15" s="2">
        <v>74.495385308021298</v>
      </c>
      <c r="O15" s="2">
        <v>21.5290947200319</v>
      </c>
      <c r="P15" s="2">
        <v>75.891999999999996</v>
      </c>
      <c r="R15" s="2">
        <f t="shared" si="8"/>
        <v>64.692000000000007</v>
      </c>
      <c r="S15" s="2">
        <f t="shared" si="9"/>
        <v>74.596266559949257</v>
      </c>
      <c r="T15" s="2">
        <f t="shared" si="10"/>
        <v>25.168845859533533</v>
      </c>
      <c r="U15" s="2">
        <f t="shared" si="11"/>
        <v>77.034666666666666</v>
      </c>
    </row>
    <row r="16" spans="1:21">
      <c r="A16" s="5"/>
      <c r="B16" t="s">
        <v>2</v>
      </c>
      <c r="C16" s="2">
        <v>66.048000000000002</v>
      </c>
      <c r="D16" s="2">
        <v>74.447862734799003</v>
      </c>
      <c r="E16" s="2">
        <v>32.528196426789101</v>
      </c>
      <c r="F16" s="2">
        <v>79.146000000000001</v>
      </c>
      <c r="H16" s="2">
        <v>64.146000000000001</v>
      </c>
      <c r="I16" s="2">
        <v>74.845551637027498</v>
      </c>
      <c r="J16" s="2">
        <v>21.449246431779599</v>
      </c>
      <c r="K16" s="2">
        <v>76.069999999999993</v>
      </c>
      <c r="M16" s="2">
        <v>63.88</v>
      </c>
      <c r="N16" s="2">
        <v>74.492884119956898</v>
      </c>
      <c r="O16" s="2">
        <v>21.5290947200319</v>
      </c>
      <c r="P16" s="2">
        <v>75.891999999999996</v>
      </c>
      <c r="R16" s="2">
        <f t="shared" si="8"/>
        <v>64.691333333333333</v>
      </c>
      <c r="S16" s="2">
        <f t="shared" si="9"/>
        <v>74.595432830594461</v>
      </c>
      <c r="T16" s="2">
        <f t="shared" si="10"/>
        <v>25.168845859533533</v>
      </c>
      <c r="U16" s="2">
        <f t="shared" si="11"/>
        <v>77.036000000000001</v>
      </c>
    </row>
    <row r="17" spans="1:21">
      <c r="A17" s="5" t="s">
        <v>21</v>
      </c>
      <c r="B17" t="s">
        <v>6</v>
      </c>
      <c r="C17" s="2">
        <v>66.259999999999906</v>
      </c>
      <c r="D17" s="2">
        <v>74.675470848653106</v>
      </c>
      <c r="E17" s="2">
        <v>32.677911967262197</v>
      </c>
      <c r="F17" s="2">
        <v>-1</v>
      </c>
      <c r="H17" s="2">
        <v>64.302000000000007</v>
      </c>
      <c r="I17" s="2">
        <v>75.150696580875902</v>
      </c>
      <c r="J17" s="2">
        <v>21.010080846391801</v>
      </c>
      <c r="K17" s="2">
        <v>-1</v>
      </c>
      <c r="M17" s="2">
        <v>64.141999999999996</v>
      </c>
      <c r="N17" s="2">
        <v>75.255746479577795</v>
      </c>
      <c r="O17" s="2">
        <v>19.792394450543899</v>
      </c>
      <c r="P17" s="2">
        <v>-1</v>
      </c>
      <c r="R17" s="2">
        <f t="shared" ref="R17:R20" si="12">AVERAGE(C17,H17,M17)</f>
        <v>64.901333333333298</v>
      </c>
      <c r="S17" s="2">
        <f t="shared" ref="S17:S20" si="13">AVERAGE(D17,I17,N17)</f>
        <v>75.027304636368925</v>
      </c>
      <c r="T17" s="2">
        <f t="shared" ref="T17:T20" si="14">AVERAGE(E17,J17,O17)</f>
        <v>24.4934624213993</v>
      </c>
      <c r="U17" s="2">
        <f t="shared" ref="U17:U20" si="15">AVERAGE(F17,K17,P17)</f>
        <v>-1</v>
      </c>
    </row>
    <row r="18" spans="1:21">
      <c r="A18" s="5" t="s">
        <v>7</v>
      </c>
      <c r="B18" t="s">
        <v>1</v>
      </c>
      <c r="C18" s="2">
        <v>66.266000000000005</v>
      </c>
      <c r="D18" s="2">
        <v>74.687976788974694</v>
      </c>
      <c r="E18" s="2">
        <v>32.657949895199103</v>
      </c>
      <c r="F18" s="2">
        <v>-1</v>
      </c>
      <c r="H18" s="2">
        <v>64.328000000000003</v>
      </c>
      <c r="I18" s="2">
        <v>75.168204897326206</v>
      </c>
      <c r="J18" s="2">
        <v>21.069967062581</v>
      </c>
      <c r="K18" s="2">
        <v>-1</v>
      </c>
      <c r="M18" s="2">
        <v>64.158000000000001</v>
      </c>
      <c r="N18" s="2">
        <v>75.255746479577795</v>
      </c>
      <c r="O18" s="2">
        <v>19.872242738796199</v>
      </c>
      <c r="P18" s="2">
        <v>-1</v>
      </c>
      <c r="R18" s="2">
        <f t="shared" si="12"/>
        <v>64.917333333333332</v>
      </c>
      <c r="S18" s="2">
        <f t="shared" si="13"/>
        <v>75.037309388626227</v>
      </c>
      <c r="T18" s="2">
        <f t="shared" si="14"/>
        <v>24.533386565525433</v>
      </c>
      <c r="U18" s="2">
        <f t="shared" si="15"/>
        <v>-1</v>
      </c>
    </row>
    <row r="19" spans="1:21">
      <c r="A19" s="5"/>
      <c r="B19" t="s">
        <v>0</v>
      </c>
      <c r="C19" s="2">
        <v>66.352000000000004</v>
      </c>
      <c r="D19" s="2">
        <v>74.773017183161997</v>
      </c>
      <c r="E19" s="2">
        <v>32.747779219482901</v>
      </c>
      <c r="F19" s="2">
        <v>79.498000000000005</v>
      </c>
      <c r="H19" s="2">
        <v>64.391999999999996</v>
      </c>
      <c r="I19" s="2">
        <v>75.215727470548501</v>
      </c>
      <c r="J19" s="2">
        <v>21.199720530991101</v>
      </c>
      <c r="K19" s="2">
        <v>76.352000000000004</v>
      </c>
      <c r="M19" s="2">
        <v>64.14</v>
      </c>
      <c r="N19" s="2">
        <v>75.315774993121707</v>
      </c>
      <c r="O19" s="2">
        <v>19.542868549755401</v>
      </c>
      <c r="P19" s="2">
        <v>76.23</v>
      </c>
      <c r="R19" s="2">
        <f t="shared" si="12"/>
        <v>64.961333333333343</v>
      </c>
      <c r="S19" s="2">
        <f t="shared" si="13"/>
        <v>75.101506548944073</v>
      </c>
      <c r="T19" s="2">
        <f t="shared" si="14"/>
        <v>24.496789433409802</v>
      </c>
      <c r="U19" s="2">
        <f t="shared" si="15"/>
        <v>77.360000000000014</v>
      </c>
    </row>
    <row r="20" spans="1:21">
      <c r="A20" s="5"/>
      <c r="B20" t="s">
        <v>2</v>
      </c>
      <c r="C20" s="2">
        <v>66.346000000000004</v>
      </c>
      <c r="D20" s="2">
        <v>74.773017183161997</v>
      </c>
      <c r="E20" s="2">
        <v>32.717836111388301</v>
      </c>
      <c r="F20" s="2">
        <v>79.498000000000005</v>
      </c>
      <c r="H20" s="2">
        <v>64.39</v>
      </c>
      <c r="I20" s="2">
        <v>75.213226282484101</v>
      </c>
      <c r="J20" s="2">
        <v>21.199720530991101</v>
      </c>
      <c r="K20" s="2">
        <v>76.349999999999994</v>
      </c>
      <c r="M20" s="2">
        <v>64.144000000000005</v>
      </c>
      <c r="N20" s="2">
        <v>75.320777369250393</v>
      </c>
      <c r="O20" s="2">
        <v>19.542868549755401</v>
      </c>
      <c r="P20" s="2">
        <v>76.231999999999999</v>
      </c>
      <c r="R20" s="2">
        <f t="shared" si="12"/>
        <v>64.959999999999994</v>
      </c>
      <c r="S20" s="2">
        <f t="shared" si="13"/>
        <v>75.102340278298826</v>
      </c>
      <c r="T20" s="2">
        <f t="shared" si="14"/>
        <v>24.486808397378269</v>
      </c>
      <c r="U20" s="2">
        <f t="shared" si="15"/>
        <v>77.36</v>
      </c>
    </row>
    <row r="21" spans="1:21">
      <c r="A21" s="5" t="s">
        <v>24</v>
      </c>
      <c r="B21" t="s">
        <v>6</v>
      </c>
      <c r="R21" s="2" t="e">
        <f t="shared" ref="R21:R24" si="16">AVERAGE(C21,H21,M21)</f>
        <v>#DIV/0!</v>
      </c>
      <c r="S21" s="2" t="e">
        <f t="shared" ref="S21:S24" si="17">AVERAGE(D21,I21,N21)</f>
        <v>#DIV/0!</v>
      </c>
      <c r="T21" s="2" t="e">
        <f t="shared" ref="T21:T24" si="18">AVERAGE(E21,J21,O21)</f>
        <v>#DIV/0!</v>
      </c>
      <c r="U21" s="2" t="e">
        <f t="shared" ref="U21:U24" si="19">AVERAGE(F21,K21,P21)</f>
        <v>#DIV/0!</v>
      </c>
    </row>
    <row r="22" spans="1:21">
      <c r="A22">
        <v>80</v>
      </c>
      <c r="B22" t="s">
        <v>1</v>
      </c>
      <c r="R22" s="2" t="e">
        <f t="shared" si="16"/>
        <v>#DIV/0!</v>
      </c>
      <c r="S22" s="2" t="e">
        <f t="shared" si="17"/>
        <v>#DIV/0!</v>
      </c>
      <c r="T22" s="2" t="e">
        <f t="shared" si="18"/>
        <v>#DIV/0!</v>
      </c>
      <c r="U22" s="2" t="e">
        <f t="shared" si="19"/>
        <v>#DIV/0!</v>
      </c>
    </row>
    <row r="23" spans="1:21">
      <c r="B23" t="s">
        <v>0</v>
      </c>
      <c r="R23" s="2" t="e">
        <f t="shared" si="16"/>
        <v>#DIV/0!</v>
      </c>
      <c r="S23" s="2" t="e">
        <f t="shared" si="17"/>
        <v>#DIV/0!</v>
      </c>
      <c r="T23" s="2" t="e">
        <f t="shared" si="18"/>
        <v>#DIV/0!</v>
      </c>
      <c r="U23" s="2" t="e">
        <f t="shared" si="19"/>
        <v>#DIV/0!</v>
      </c>
    </row>
    <row r="24" spans="1:21">
      <c r="B24" t="s">
        <v>2</v>
      </c>
      <c r="R24" s="2" t="e">
        <f t="shared" si="16"/>
        <v>#DIV/0!</v>
      </c>
      <c r="S24" s="2" t="e">
        <f t="shared" si="17"/>
        <v>#DIV/0!</v>
      </c>
      <c r="T24" s="2" t="e">
        <f t="shared" si="18"/>
        <v>#DIV/0!</v>
      </c>
      <c r="U24" s="2" t="e">
        <f t="shared" si="19"/>
        <v>#DIV/0!</v>
      </c>
    </row>
  </sheetData>
  <mergeCells count="1">
    <mergeCell ref="R2:U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4"/>
  <sheetViews>
    <sheetView zoomScale="120" zoomScaleNormal="120" zoomScalePageLayoutView="120" workbookViewId="0">
      <pane xSplit="2" topLeftCell="AL1" activePane="topRight" state="frozen"/>
      <selection pane="topRight" activeCell="AV4" sqref="AV4:AW20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3" width="9.33203125" style="2" customWidth="1"/>
    <col min="4" max="4" width="6" style="2" customWidth="1"/>
    <col min="5" max="6" width="8.83203125" style="2"/>
    <col min="7" max="7" width="5" style="2" customWidth="1"/>
    <col min="8" max="13" width="8.83203125" style="2"/>
    <col min="15" max="15" width="11.6640625" style="2" customWidth="1"/>
    <col min="16" max="16" width="6" style="2" customWidth="1"/>
    <col min="17" max="18" width="8.83203125" style="2"/>
    <col min="19" max="19" width="5" style="2" customWidth="1"/>
    <col min="20" max="25" width="8.83203125" style="2"/>
    <col min="27" max="27" width="10.5" style="2" customWidth="1"/>
    <col min="28" max="28" width="6" style="2" customWidth="1"/>
    <col min="29" max="30" width="8.83203125" style="2"/>
    <col min="31" max="31" width="5" style="2" customWidth="1"/>
    <col min="32" max="37" width="8.83203125" style="2"/>
    <col min="39" max="40" width="6" style="2" customWidth="1"/>
    <col min="41" max="42" width="8.83203125" style="2"/>
    <col min="43" max="43" width="5" style="2" customWidth="1"/>
    <col min="44" max="49" width="8.83203125" style="2"/>
  </cols>
  <sheetData>
    <row r="2" spans="1:49">
      <c r="C2" s="3"/>
      <c r="D2" s="3"/>
      <c r="E2" s="4" t="s">
        <v>32</v>
      </c>
      <c r="F2" s="3"/>
      <c r="O2" s="3"/>
      <c r="P2" s="3"/>
      <c r="Q2" s="4" t="s">
        <v>33</v>
      </c>
      <c r="R2" s="3"/>
      <c r="AA2" s="3"/>
      <c r="AB2" s="3"/>
      <c r="AC2" s="4" t="s">
        <v>34</v>
      </c>
      <c r="AD2" s="3"/>
      <c r="AM2" s="3"/>
      <c r="AN2" s="3"/>
      <c r="AO2" s="4" t="s">
        <v>19</v>
      </c>
      <c r="AP2" s="3"/>
    </row>
    <row r="3" spans="1:49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L3" s="3" t="s">
        <v>79</v>
      </c>
      <c r="M3" s="3" t="s">
        <v>80</v>
      </c>
      <c r="O3" s="3" t="s">
        <v>10</v>
      </c>
      <c r="P3" s="3" t="s">
        <v>11</v>
      </c>
      <c r="Q3" s="3" t="s">
        <v>12</v>
      </c>
      <c r="R3" s="3" t="s">
        <v>29</v>
      </c>
      <c r="S3" s="3" t="s">
        <v>13</v>
      </c>
      <c r="T3" s="3" t="s">
        <v>14</v>
      </c>
      <c r="U3" s="3" t="s">
        <v>9</v>
      </c>
      <c r="V3" s="3" t="s">
        <v>15</v>
      </c>
      <c r="W3" s="3" t="s">
        <v>30</v>
      </c>
      <c r="X3" s="3" t="s">
        <v>79</v>
      </c>
      <c r="Y3" s="3" t="s">
        <v>80</v>
      </c>
      <c r="AA3" s="3" t="s">
        <v>10</v>
      </c>
      <c r="AB3" s="3" t="s">
        <v>11</v>
      </c>
      <c r="AC3" s="3" t="s">
        <v>12</v>
      </c>
      <c r="AD3" s="3" t="s">
        <v>29</v>
      </c>
      <c r="AE3" s="3" t="s">
        <v>13</v>
      </c>
      <c r="AF3" s="3" t="s">
        <v>14</v>
      </c>
      <c r="AG3" s="3" t="s">
        <v>9</v>
      </c>
      <c r="AH3" s="3" t="s">
        <v>15</v>
      </c>
      <c r="AI3" s="3" t="s">
        <v>30</v>
      </c>
      <c r="AJ3" s="3" t="s">
        <v>79</v>
      </c>
      <c r="AK3" s="3" t="s">
        <v>80</v>
      </c>
      <c r="AM3" s="3" t="s">
        <v>10</v>
      </c>
      <c r="AN3" s="3" t="s">
        <v>11</v>
      </c>
      <c r="AO3" s="3" t="s">
        <v>12</v>
      </c>
      <c r="AP3" s="3" t="s">
        <v>29</v>
      </c>
      <c r="AQ3" s="3" t="s">
        <v>13</v>
      </c>
      <c r="AR3" s="3" t="s">
        <v>14</v>
      </c>
      <c r="AS3" s="3" t="s">
        <v>9</v>
      </c>
      <c r="AT3" s="3" t="s">
        <v>15</v>
      </c>
      <c r="AU3" s="3" t="s">
        <v>30</v>
      </c>
      <c r="AV3" s="3" t="s">
        <v>79</v>
      </c>
      <c r="AW3" s="3" t="s">
        <v>80</v>
      </c>
    </row>
    <row r="4" spans="1:49">
      <c r="A4" s="1" t="s">
        <v>8</v>
      </c>
      <c r="B4" t="s">
        <v>5</v>
      </c>
      <c r="C4" s="2">
        <v>91.383150965839789</v>
      </c>
      <c r="D4" s="2">
        <v>45.856624261716938</v>
      </c>
      <c r="E4" s="2">
        <v>87.511999999999986</v>
      </c>
      <c r="F4" s="2">
        <v>99.368799999999993</v>
      </c>
      <c r="G4" s="2">
        <v>68.850171066904039</v>
      </c>
      <c r="H4" s="2">
        <v>0.91837764707480152</v>
      </c>
      <c r="I4" s="2">
        <v>0.95133496143432994</v>
      </c>
      <c r="J4" s="2">
        <v>60.237199999999987</v>
      </c>
      <c r="K4" s="2">
        <v>83.436000000000007</v>
      </c>
      <c r="L4" s="2">
        <v>62.148031071003857</v>
      </c>
      <c r="M4" s="2">
        <v>39.908941192818624</v>
      </c>
      <c r="O4" s="2">
        <v>91.110841538269625</v>
      </c>
      <c r="P4" s="2">
        <v>44.903313996367842</v>
      </c>
      <c r="Q4" s="2">
        <v>87.215599999999995</v>
      </c>
      <c r="R4" s="2">
        <v>99.356799999999993</v>
      </c>
      <c r="S4" s="2">
        <v>68.990984792238123</v>
      </c>
      <c r="T4" s="2">
        <v>0.91392982440456616</v>
      </c>
      <c r="U4" s="2">
        <v>0.94833855137558076</v>
      </c>
      <c r="V4" s="2">
        <v>60.16359999999996</v>
      </c>
      <c r="W4" s="2">
        <v>83.287399999999977</v>
      </c>
      <c r="X4" s="2">
        <v>62.118749628885283</v>
      </c>
      <c r="Y4" s="2">
        <v>39.084967946419724</v>
      </c>
      <c r="AA4" s="2">
        <v>90.844808598261451</v>
      </c>
      <c r="AB4" s="2">
        <v>88.215878735167138</v>
      </c>
      <c r="AC4" s="2">
        <v>90.637599999999992</v>
      </c>
      <c r="AD4" s="2">
        <v>99.626800000000003</v>
      </c>
      <c r="AE4" s="2">
        <v>66.953472883534715</v>
      </c>
      <c r="AF4" s="2">
        <v>0.97610959906824046</v>
      </c>
      <c r="AG4" s="2">
        <v>0.98575368631421478</v>
      </c>
      <c r="AH4" s="2">
        <v>60.661199999999994</v>
      </c>
      <c r="AI4" s="2">
        <v>90.822599999999994</v>
      </c>
      <c r="AJ4" s="2">
        <v>59.991689438225322</v>
      </c>
      <c r="AK4" s="2">
        <v>75.767346905463597</v>
      </c>
      <c r="AM4" s="2">
        <f>AVERAGE(C4,O4,AA4)</f>
        <v>91.112933700790293</v>
      </c>
      <c r="AN4" s="2">
        <f>AVERAGE(D4,P4,AB4)</f>
        <v>59.658605664417308</v>
      </c>
      <c r="AO4" s="2">
        <f>AVERAGE(E4,Q4,AC4)</f>
        <v>88.455066666666653</v>
      </c>
      <c r="AP4" s="2">
        <f>AVERAGE(F4,R4,AD4)</f>
        <v>99.450800000000001</v>
      </c>
      <c r="AQ4" s="2">
        <f>AVERAGE(G4,S4,AE4)</f>
        <v>68.264876247558959</v>
      </c>
      <c r="AR4" s="2">
        <f>AVERAGE(H4,T4,AF4)</f>
        <v>0.93613902351586942</v>
      </c>
      <c r="AS4" s="2">
        <f>AVERAGE(I4,U4,AG4)</f>
        <v>0.96180906637470853</v>
      </c>
      <c r="AT4" s="2">
        <f>AVERAGE(J4,V4,AH4)</f>
        <v>60.353999999999985</v>
      </c>
      <c r="AU4" s="2">
        <f>AVERAGE(K4,W4,AI4)</f>
        <v>85.848666666666645</v>
      </c>
      <c r="AV4" s="2">
        <f t="shared" ref="AV4:AW4" si="0">AVERAGE(L4,X4,AJ4)</f>
        <v>61.419490046038156</v>
      </c>
      <c r="AW4" s="2">
        <f t="shared" si="0"/>
        <v>51.587085348233984</v>
      </c>
    </row>
    <row r="5" spans="1:49" s="5" customFormat="1">
      <c r="A5" s="5" t="s">
        <v>20</v>
      </c>
      <c r="B5" s="5" t="s">
        <v>6</v>
      </c>
      <c r="C5" s="2">
        <v>93.500786988457506</v>
      </c>
      <c r="D5" s="2">
        <v>46.076127819548802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62.878191675410903</v>
      </c>
      <c r="M5" s="2">
        <v>39.8731203007518</v>
      </c>
      <c r="O5" s="2">
        <v>92.818730325288499</v>
      </c>
      <c r="P5" s="2">
        <v>45.747180451127797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62.731724379153498</v>
      </c>
      <c r="Y5" s="2">
        <v>39.5206766917293</v>
      </c>
      <c r="AA5" s="2">
        <v>92.887117079311693</v>
      </c>
      <c r="AB5" s="2">
        <v>93.376068376068304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60.616869492236603</v>
      </c>
      <c r="AK5" s="2">
        <v>79.273504273504201</v>
      </c>
      <c r="AM5" s="2">
        <f>AVERAGE(C5,O5,AA5)</f>
        <v>93.068878131019233</v>
      </c>
      <c r="AN5" s="2">
        <f>AVERAGE(D5,P5,AB5)</f>
        <v>61.733125548914963</v>
      </c>
      <c r="AO5" s="2">
        <f>AVERAGE(E5,Q5,AC5)</f>
        <v>0</v>
      </c>
      <c r="AP5" s="2">
        <f>AVERAGE(F5,R5,AD5)</f>
        <v>0</v>
      </c>
      <c r="AQ5" s="2">
        <f>AVERAGE(G5,S5,AE5)</f>
        <v>0</v>
      </c>
      <c r="AR5" s="2">
        <f>AVERAGE(H5,T5,AF5)</f>
        <v>0</v>
      </c>
      <c r="AS5" s="2">
        <f>AVERAGE(I5,U5,AG5)</f>
        <v>0</v>
      </c>
      <c r="AT5" s="2">
        <f>AVERAGE(J5,V5,AH5)</f>
        <v>0</v>
      </c>
      <c r="AU5" s="2">
        <f>AVERAGE(K5,W5,AI5)</f>
        <v>0</v>
      </c>
      <c r="AV5" s="2">
        <f>AVERAGE(X4,X5,AJ5)</f>
        <v>61.822447833425123</v>
      </c>
      <c r="AW5" s="2">
        <f>AVERAGE(Y4,Y5,AK5)</f>
        <v>52.62638297055107</v>
      </c>
    </row>
    <row r="6" spans="1:49" s="5" customFormat="1">
      <c r="A6" s="5" t="s">
        <v>25</v>
      </c>
      <c r="B6" s="5" t="s">
        <v>1</v>
      </c>
      <c r="C6" s="2">
        <v>93.0940919037199</v>
      </c>
      <c r="D6" s="2">
        <v>46.976744186046503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62.940919037199102</v>
      </c>
      <c r="M6" s="2">
        <v>40.4418604651162</v>
      </c>
      <c r="O6" s="2">
        <v>92.785557986870899</v>
      </c>
      <c r="P6" s="2">
        <v>45.4418604651162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62.807439824945298</v>
      </c>
      <c r="Y6" s="2">
        <v>39.2558139534883</v>
      </c>
      <c r="AA6" s="2">
        <v>93.085128899801006</v>
      </c>
      <c r="AB6" s="2">
        <v>86.819172113289696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61.128984464293197</v>
      </c>
      <c r="AK6" s="2">
        <v>72.694262890341307</v>
      </c>
      <c r="AM6" s="2">
        <f>AVERAGE(C6,O6,AA6)</f>
        <v>92.988259596797263</v>
      </c>
      <c r="AN6" s="2">
        <f>AVERAGE(D6,P6,AB6)</f>
        <v>59.745925588150804</v>
      </c>
      <c r="AO6" s="2">
        <f>AVERAGE(E6,Q6,AC6)</f>
        <v>0</v>
      </c>
      <c r="AP6" s="2">
        <f>AVERAGE(F6,R6,AD6)</f>
        <v>0</v>
      </c>
      <c r="AQ6" s="2">
        <f>AVERAGE(G6,S6,AE6)</f>
        <v>0</v>
      </c>
      <c r="AR6" s="2">
        <f>AVERAGE(H6,T6,AF6)</f>
        <v>0</v>
      </c>
      <c r="AS6" s="2">
        <f>AVERAGE(I6,U6,AG6)</f>
        <v>0</v>
      </c>
      <c r="AT6" s="2">
        <f>AVERAGE(J6,V6,AH6)</f>
        <v>0</v>
      </c>
      <c r="AU6" s="2">
        <f>AVERAGE(K6,W6,AI6)</f>
        <v>0</v>
      </c>
      <c r="AV6" s="2">
        <f>AVERAGE(AJ4,X6,AJ6)</f>
        <v>61.309371242487941</v>
      </c>
      <c r="AW6" s="2">
        <f>AVERAGE(AK4,Y6,AK6)</f>
        <v>62.572474583097737</v>
      </c>
    </row>
    <row r="7" spans="1:49" s="5" customFormat="1">
      <c r="B7" s="5" t="s">
        <v>0</v>
      </c>
      <c r="C7" s="2">
        <v>93.458107017429001</v>
      </c>
      <c r="D7" s="2">
        <v>48.183786384411803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62.8165695962306</v>
      </c>
      <c r="M7" s="2">
        <v>41.6165503969208</v>
      </c>
      <c r="O7" s="2">
        <v>93.013109962262504</v>
      </c>
      <c r="P7" s="2">
        <v>46.932884291556398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62.683506751303298</v>
      </c>
      <c r="Y7" s="2">
        <v>40.558094779889302</v>
      </c>
      <c r="AA7" s="2">
        <v>93.061868686868607</v>
      </c>
      <c r="AB7" s="2">
        <v>92.580645161290306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60.776515151515099</v>
      </c>
      <c r="AK7" s="2">
        <v>78.064516129032199</v>
      </c>
      <c r="AM7" s="2">
        <f>AVERAGE(C7,O7,AA7)</f>
        <v>93.177695222186699</v>
      </c>
      <c r="AN7" s="2">
        <f>AVERAGE(D7,P7,AB7)</f>
        <v>62.565771945752836</v>
      </c>
      <c r="AO7" s="2">
        <f>AVERAGE(E7,Q7,AC7)</f>
        <v>0</v>
      </c>
      <c r="AP7" s="2">
        <f>AVERAGE(F7,R7,AD7)</f>
        <v>0</v>
      </c>
      <c r="AQ7" s="2">
        <f>AVERAGE(G7,S7,AE7)</f>
        <v>0</v>
      </c>
      <c r="AR7" s="2">
        <f>AVERAGE(H7,T7,AF7)</f>
        <v>0</v>
      </c>
      <c r="AS7" s="2">
        <f>AVERAGE(I7,U7,AG7)</f>
        <v>0</v>
      </c>
      <c r="AT7" s="2">
        <f>AVERAGE(J7,V7,AH7)</f>
        <v>0</v>
      </c>
      <c r="AU7" s="2">
        <f>AVERAGE(K7,W7,AI7)</f>
        <v>0</v>
      </c>
      <c r="AV7" s="2">
        <f t="shared" ref="AV5:AV24" si="1">AVERAGE(L7,X7,AJ7)</f>
        <v>62.092197166349671</v>
      </c>
      <c r="AW7" s="2">
        <f t="shared" ref="AW5:AW24" si="2">AVERAGE(M7,Y7,AK7)</f>
        <v>53.413053768614098</v>
      </c>
    </row>
    <row r="8" spans="1:49" s="5" customFormat="1">
      <c r="B8" s="5" t="s">
        <v>2</v>
      </c>
      <c r="C8" s="2">
        <v>93.493008747245995</v>
      </c>
      <c r="D8" s="2">
        <v>48.183786384411803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62.829657744911898</v>
      </c>
      <c r="M8" s="2">
        <v>41.6165503969208</v>
      </c>
      <c r="O8" s="2">
        <v>93.017472678489597</v>
      </c>
      <c r="P8" s="2">
        <v>46.932884291556398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62.683506751303298</v>
      </c>
      <c r="Y8" s="2">
        <v>40.558094779889302</v>
      </c>
      <c r="AA8" s="2">
        <v>93.080662471853302</v>
      </c>
      <c r="AB8" s="2">
        <v>92.583635630794006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60.779898566889003</v>
      </c>
      <c r="AK8" s="2">
        <v>78.073357517130106</v>
      </c>
      <c r="AM8" s="2">
        <f>AVERAGE(C8,O8,AA8)</f>
        <v>93.197047965862964</v>
      </c>
      <c r="AN8" s="2">
        <f>AVERAGE(D8,P8,AB8)</f>
        <v>62.566768768920745</v>
      </c>
      <c r="AO8" s="2">
        <f>AVERAGE(E8,Q8,AC8)</f>
        <v>0</v>
      </c>
      <c r="AP8" s="2">
        <f>AVERAGE(F8,R8,AD8)</f>
        <v>0</v>
      </c>
      <c r="AQ8" s="2">
        <f>AVERAGE(G8,S8,AE8)</f>
        <v>0</v>
      </c>
      <c r="AR8" s="2">
        <f>AVERAGE(H8,T8,AF8)</f>
        <v>0</v>
      </c>
      <c r="AS8" s="2">
        <f>AVERAGE(I8,U8,AG8)</f>
        <v>0</v>
      </c>
      <c r="AT8" s="2">
        <f>AVERAGE(J8,V8,AH8)</f>
        <v>0</v>
      </c>
      <c r="AU8" s="2">
        <f>AVERAGE(K8,W8,AI8)</f>
        <v>0</v>
      </c>
      <c r="AV8" s="2">
        <f t="shared" si="1"/>
        <v>62.097687687701402</v>
      </c>
      <c r="AW8" s="2">
        <f t="shared" si="2"/>
        <v>53.416000897980069</v>
      </c>
    </row>
    <row r="9" spans="1:49">
      <c r="A9" s="5" t="s">
        <v>22</v>
      </c>
      <c r="B9" t="s">
        <v>6</v>
      </c>
      <c r="C9" s="2">
        <v>94.996931977559598</v>
      </c>
      <c r="D9" s="2">
        <v>51.831501831501797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63.7776122019635</v>
      </c>
      <c r="M9" s="2">
        <v>45.169413919413898</v>
      </c>
      <c r="O9" s="2">
        <v>93.432240532959298</v>
      </c>
      <c r="P9" s="2">
        <v>51.465201465201403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63.212219495091098</v>
      </c>
      <c r="Y9" s="2">
        <v>45.123626373626301</v>
      </c>
      <c r="AA9" s="2">
        <v>95.118302677875405</v>
      </c>
      <c r="AB9" s="2">
        <v>93.338588884509207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61.740724353707101</v>
      </c>
      <c r="AK9" s="2">
        <v>80.449349625541899</v>
      </c>
      <c r="AM9" s="2">
        <f>AVERAGE(C9,O9,AA9)</f>
        <v>94.5158250627981</v>
      </c>
      <c r="AN9" s="2">
        <f>AVERAGE(D9,P9,AB9)</f>
        <v>65.545097393737464</v>
      </c>
      <c r="AO9" s="2">
        <f>AVERAGE(E9,Q9,AC9)</f>
        <v>0</v>
      </c>
      <c r="AP9" s="2">
        <f>AVERAGE(F9,R9,AD9)</f>
        <v>0</v>
      </c>
      <c r="AQ9" s="2">
        <f>AVERAGE(G9,S9,AE9)</f>
        <v>0</v>
      </c>
      <c r="AR9" s="2">
        <f>AVERAGE(H9,T9,AF9)</f>
        <v>0</v>
      </c>
      <c r="AS9" s="2">
        <f>AVERAGE(I9,U9,AG9)</f>
        <v>0</v>
      </c>
      <c r="AT9" s="2">
        <f>AVERAGE(J9,V9,AH9)</f>
        <v>0</v>
      </c>
      <c r="AU9" s="2">
        <f>AVERAGE(K9,W9,AI9)</f>
        <v>0</v>
      </c>
      <c r="AV9" s="2">
        <f t="shared" si="1"/>
        <v>62.910185350253897</v>
      </c>
      <c r="AW9" s="2">
        <f t="shared" si="2"/>
        <v>56.9141299728607</v>
      </c>
    </row>
    <row r="10" spans="1:49">
      <c r="A10" s="5" t="s">
        <v>7</v>
      </c>
      <c r="B10" t="s">
        <v>1</v>
      </c>
      <c r="C10" s="2">
        <v>94.971834381781093</v>
      </c>
      <c r="D10" s="2">
        <v>51.770619145533402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63.783617912018002</v>
      </c>
      <c r="M10" s="2">
        <v>45.145076536440399</v>
      </c>
      <c r="O10" s="2">
        <v>93.441904302654294</v>
      </c>
      <c r="P10" s="2">
        <v>51.405071967100703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63.222497424544599</v>
      </c>
      <c r="Y10" s="2">
        <v>45.053689741832301</v>
      </c>
      <c r="AA10" s="2">
        <v>95.122105396236705</v>
      </c>
      <c r="AB10" s="2">
        <v>93.270365997638706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61.745928064223797</v>
      </c>
      <c r="AK10" s="2">
        <v>80.362062180243996</v>
      </c>
      <c r="AM10" s="2">
        <f>AVERAGE(C10,O10,AA10)</f>
        <v>94.511948026890693</v>
      </c>
      <c r="AN10" s="2">
        <f>AVERAGE(D10,P10,AB10)</f>
        <v>65.482019036757606</v>
      </c>
      <c r="AO10" s="2">
        <f>AVERAGE(E10,Q10,AC10)</f>
        <v>0</v>
      </c>
      <c r="AP10" s="2">
        <f>AVERAGE(F10,R10,AD10)</f>
        <v>0</v>
      </c>
      <c r="AQ10" s="2">
        <f>AVERAGE(G10,S10,AE10)</f>
        <v>0</v>
      </c>
      <c r="AR10" s="2">
        <f>AVERAGE(H10,T10,AF10)</f>
        <v>0</v>
      </c>
      <c r="AS10" s="2">
        <f>AVERAGE(I10,U10,AG10)</f>
        <v>0</v>
      </c>
      <c r="AT10" s="2">
        <f>AVERAGE(J10,V10,AH10)</f>
        <v>0</v>
      </c>
      <c r="AU10" s="2">
        <f>AVERAGE(K10,W10,AI10)</f>
        <v>0</v>
      </c>
      <c r="AV10" s="2">
        <f t="shared" si="1"/>
        <v>62.917347800262128</v>
      </c>
      <c r="AW10" s="2">
        <f t="shared" si="2"/>
        <v>56.853609486172239</v>
      </c>
    </row>
    <row r="11" spans="1:49">
      <c r="A11" s="5"/>
      <c r="B11" t="s">
        <v>0</v>
      </c>
      <c r="C11" s="2">
        <v>95.135419405732307</v>
      </c>
      <c r="D11" s="2">
        <v>52.176901924839498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63.837759663423597</v>
      </c>
      <c r="M11" s="2">
        <v>45.5087076076993</v>
      </c>
      <c r="O11" s="2">
        <v>93.540187571215696</v>
      </c>
      <c r="P11" s="2">
        <v>51.695692025664499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63.2614602506792</v>
      </c>
      <c r="Y11" s="2">
        <v>45.439963336388601</v>
      </c>
      <c r="AA11" s="2">
        <v>95.314343502443904</v>
      </c>
      <c r="AB11" s="2">
        <v>92.981072555205003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61.785774481712401</v>
      </c>
      <c r="AK11" s="2">
        <v>80.323343848580393</v>
      </c>
      <c r="AM11" s="2">
        <f>AVERAGE(C11,O11,AA11)</f>
        <v>94.663316826463983</v>
      </c>
      <c r="AN11" s="2">
        <f>AVERAGE(D11,P11,AB11)</f>
        <v>65.617888835236329</v>
      </c>
      <c r="AO11" s="2">
        <f>AVERAGE(E11,Q11,AC11)</f>
        <v>0</v>
      </c>
      <c r="AP11" s="2">
        <f>AVERAGE(F11,R11,AD11)</f>
        <v>0</v>
      </c>
      <c r="AQ11" s="2">
        <f>AVERAGE(G11,S11,AE11)</f>
        <v>0</v>
      </c>
      <c r="AR11" s="2">
        <f>AVERAGE(H11,T11,AF11)</f>
        <v>0</v>
      </c>
      <c r="AS11" s="2">
        <f>AVERAGE(I11,U11,AG11)</f>
        <v>0</v>
      </c>
      <c r="AT11" s="2">
        <f>AVERAGE(J11,V11,AH11)</f>
        <v>0</v>
      </c>
      <c r="AU11" s="2">
        <f>AVERAGE(K11,W11,AI11)</f>
        <v>0</v>
      </c>
      <c r="AV11" s="2">
        <f t="shared" si="1"/>
        <v>62.961664798605064</v>
      </c>
      <c r="AW11" s="2">
        <f t="shared" si="2"/>
        <v>57.090671597556103</v>
      </c>
    </row>
    <row r="12" spans="1:49">
      <c r="A12" s="5"/>
      <c r="B12" t="s">
        <v>2</v>
      </c>
      <c r="C12" s="2">
        <v>95.135419405732307</v>
      </c>
      <c r="D12" s="2">
        <v>52.176901924839498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63.842142168463397</v>
      </c>
      <c r="M12" s="2">
        <v>45.5087076076993</v>
      </c>
      <c r="O12" s="2">
        <v>93.546761328775503</v>
      </c>
      <c r="P12" s="2">
        <v>51.695692025664499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63.2614602506792</v>
      </c>
      <c r="Y12" s="2">
        <v>45.439963336388601</v>
      </c>
      <c r="AA12" s="2">
        <v>95.320664082251795</v>
      </c>
      <c r="AB12" s="2">
        <v>92.981072555205003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61.787881341648401</v>
      </c>
      <c r="AK12" s="2">
        <v>80.323343848580393</v>
      </c>
      <c r="AM12" s="2">
        <f>AVERAGE(C12,O12,AA12)</f>
        <v>94.667614938919883</v>
      </c>
      <c r="AN12" s="2">
        <f>AVERAGE(D12,P12,AB12)</f>
        <v>65.617888835236329</v>
      </c>
      <c r="AO12" s="2">
        <f>AVERAGE(E12,Q12,AC12)</f>
        <v>0</v>
      </c>
      <c r="AP12" s="2">
        <f>AVERAGE(F12,R12,AD12)</f>
        <v>0</v>
      </c>
      <c r="AQ12" s="2">
        <f>AVERAGE(G12,S12,AE12)</f>
        <v>0</v>
      </c>
      <c r="AR12" s="2">
        <f>AVERAGE(H12,T12,AF12)</f>
        <v>0</v>
      </c>
      <c r="AS12" s="2">
        <f>AVERAGE(I12,U12,AG12)</f>
        <v>0</v>
      </c>
      <c r="AT12" s="2">
        <f>AVERAGE(J12,V12,AH12)</f>
        <v>0</v>
      </c>
      <c r="AU12" s="2">
        <f>AVERAGE(K12,W12,AI12)</f>
        <v>0</v>
      </c>
      <c r="AV12" s="2">
        <f t="shared" si="1"/>
        <v>62.963827920263668</v>
      </c>
      <c r="AW12" s="2">
        <f t="shared" si="2"/>
        <v>57.090671597556103</v>
      </c>
    </row>
    <row r="13" spans="1:49">
      <c r="A13" s="5" t="s">
        <v>23</v>
      </c>
      <c r="B13" t="s">
        <v>6</v>
      </c>
      <c r="C13" s="2">
        <v>95.135064253868293</v>
      </c>
      <c r="D13" s="2">
        <v>52.945334590009402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63.711862925080801</v>
      </c>
      <c r="M13" s="2">
        <v>46.206409048067798</v>
      </c>
      <c r="O13" s="2">
        <v>93.548387096774107</v>
      </c>
      <c r="P13" s="2">
        <v>52.615457115928301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63.148002447766402</v>
      </c>
      <c r="Y13" s="2">
        <v>46.159283694627703</v>
      </c>
      <c r="AA13" s="2">
        <v>95.119330988140604</v>
      </c>
      <c r="AB13" s="2">
        <v>93.510091017016194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61.696122006193001</v>
      </c>
      <c r="AK13" s="2">
        <v>80.728136129798102</v>
      </c>
      <c r="AM13" s="2">
        <f>AVERAGE(C13,O13,AA13)</f>
        <v>94.600927446260997</v>
      </c>
      <c r="AN13" s="2">
        <f>AVERAGE(D13,P13,AB13)</f>
        <v>66.356960907651299</v>
      </c>
      <c r="AO13" s="2">
        <f>AVERAGE(E13,Q13,AC13)</f>
        <v>0</v>
      </c>
      <c r="AP13" s="2">
        <f>AVERAGE(F13,R13,AD13)</f>
        <v>0</v>
      </c>
      <c r="AQ13" s="2">
        <f>AVERAGE(G13,S13,AE13)</f>
        <v>0</v>
      </c>
      <c r="AR13" s="2">
        <f>AVERAGE(H13,T13,AF13)</f>
        <v>0</v>
      </c>
      <c r="AS13" s="2">
        <f>AVERAGE(I13,U13,AG13)</f>
        <v>0</v>
      </c>
      <c r="AT13" s="2">
        <f>AVERAGE(J13,V13,AH13)</f>
        <v>0</v>
      </c>
      <c r="AU13" s="2">
        <f>AVERAGE(K13,W13,AI13)</f>
        <v>0</v>
      </c>
      <c r="AV13" s="2">
        <f t="shared" si="1"/>
        <v>62.851995793013401</v>
      </c>
      <c r="AW13" s="2">
        <f t="shared" si="2"/>
        <v>57.697942957497865</v>
      </c>
    </row>
    <row r="14" spans="1:49">
      <c r="A14" s="5" t="s">
        <v>7</v>
      </c>
      <c r="B14" t="s">
        <v>1</v>
      </c>
      <c r="C14" s="2">
        <v>95.147116687797805</v>
      </c>
      <c r="D14" s="2">
        <v>52.891396332863103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63.734534166921698</v>
      </c>
      <c r="M14" s="2">
        <v>46.121297602256703</v>
      </c>
      <c r="O14" s="2">
        <v>93.575394570016996</v>
      </c>
      <c r="P14" s="2">
        <v>52.632816173013602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63.159620513268898</v>
      </c>
      <c r="Y14" s="2">
        <v>46.144804889515697</v>
      </c>
      <c r="AA14" s="2">
        <v>95.146919431279599</v>
      </c>
      <c r="AB14" s="2">
        <v>93.544554455445507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61.7040547656661</v>
      </c>
      <c r="AK14" s="2">
        <v>80.7524752475247</v>
      </c>
      <c r="AM14" s="2">
        <f>AVERAGE(C14,O14,AA14)</f>
        <v>94.623143563031476</v>
      </c>
      <c r="AN14" s="2">
        <f>AVERAGE(D14,P14,AB14)</f>
        <v>66.35625565377407</v>
      </c>
      <c r="AO14" s="2">
        <f>AVERAGE(E14,Q14,AC14)</f>
        <v>0</v>
      </c>
      <c r="AP14" s="2">
        <f>AVERAGE(F14,R14,AD14)</f>
        <v>0</v>
      </c>
      <c r="AQ14" s="2">
        <f>AVERAGE(G14,S14,AE14)</f>
        <v>0</v>
      </c>
      <c r="AR14" s="2">
        <f>AVERAGE(H14,T14,AF14)</f>
        <v>0</v>
      </c>
      <c r="AS14" s="2">
        <f>AVERAGE(I14,U14,AG14)</f>
        <v>0</v>
      </c>
      <c r="AT14" s="2">
        <f>AVERAGE(J14,V14,AH14)</f>
        <v>0</v>
      </c>
      <c r="AU14" s="2">
        <f>AVERAGE(K14,W14,AI14)</f>
        <v>0</v>
      </c>
      <c r="AV14" s="2">
        <f t="shared" si="1"/>
        <v>62.866069815285563</v>
      </c>
      <c r="AW14" s="2">
        <f t="shared" si="2"/>
        <v>57.67285924643236</v>
      </c>
    </row>
    <row r="15" spans="1:49">
      <c r="A15" s="5"/>
      <c r="B15" t="s">
        <v>0</v>
      </c>
      <c r="C15" s="2">
        <v>95.223312856611898</v>
      </c>
      <c r="D15" s="2">
        <v>53.042048390885597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63.7911811643311</v>
      </c>
      <c r="M15" s="2">
        <v>46.276720695325302</v>
      </c>
      <c r="O15" s="2">
        <v>93.550925824716302</v>
      </c>
      <c r="P15" s="2">
        <v>52.478271082922198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63.183437903067102</v>
      </c>
      <c r="Y15" s="2">
        <v>46.088794926004198</v>
      </c>
      <c r="AA15" s="2">
        <v>95.305916062700106</v>
      </c>
      <c r="AB15" s="2">
        <v>93.099369085173507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61.775240182032697</v>
      </c>
      <c r="AK15" s="2">
        <v>80.283911671924201</v>
      </c>
      <c r="AM15" s="2">
        <f>AVERAGE(C15,O15,AA15)</f>
        <v>94.693384914676088</v>
      </c>
      <c r="AN15" s="2">
        <f>AVERAGE(D15,P15,AB15)</f>
        <v>66.20656285299377</v>
      </c>
      <c r="AO15" s="2">
        <f>AVERAGE(E15,Q15,AC15)</f>
        <v>0</v>
      </c>
      <c r="AP15" s="2">
        <f>AVERAGE(F15,R15,AD15)</f>
        <v>0</v>
      </c>
      <c r="AQ15" s="2">
        <f>AVERAGE(G15,S15,AE15)</f>
        <v>0</v>
      </c>
      <c r="AR15" s="2">
        <f>AVERAGE(H15,T15,AF15)</f>
        <v>0</v>
      </c>
      <c r="AS15" s="2">
        <f>AVERAGE(I15,U15,AG15)</f>
        <v>0</v>
      </c>
      <c r="AT15" s="2">
        <f>AVERAGE(J15,V15,AH15)</f>
        <v>0</v>
      </c>
      <c r="AU15" s="2">
        <f>AVERAGE(K15,W15,AI15)</f>
        <v>0</v>
      </c>
      <c r="AV15" s="2">
        <f t="shared" si="1"/>
        <v>62.916619749810302</v>
      </c>
      <c r="AW15" s="2">
        <f t="shared" si="2"/>
        <v>57.549809097751243</v>
      </c>
    </row>
    <row r="16" spans="1:49">
      <c r="A16" s="5"/>
      <c r="B16" t="s">
        <v>2</v>
      </c>
      <c r="C16" s="2">
        <v>95.2145683492556</v>
      </c>
      <c r="D16" s="2">
        <v>53.042048390885597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63.788995037492001</v>
      </c>
      <c r="M16" s="2">
        <v>46.276720695325302</v>
      </c>
      <c r="O16" s="2">
        <v>93.553111951555394</v>
      </c>
      <c r="P16" s="2">
        <v>52.478271082922198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63.181251776228002</v>
      </c>
      <c r="Y16" s="2">
        <v>46.088794926004198</v>
      </c>
      <c r="AA16" s="2">
        <v>95.314343502443904</v>
      </c>
      <c r="AB16" s="2">
        <v>93.099369085173507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61.777347041968603</v>
      </c>
      <c r="AK16" s="2">
        <v>80.283911671924201</v>
      </c>
      <c r="AM16" s="2">
        <f>AVERAGE(C16,O16,AA16)</f>
        <v>94.694007934418281</v>
      </c>
      <c r="AN16" s="2">
        <f>AVERAGE(D16,P16,AB16)</f>
        <v>66.20656285299377</v>
      </c>
      <c r="AO16" s="2">
        <f>AVERAGE(E16,Q16,AC16)</f>
        <v>0</v>
      </c>
      <c r="AP16" s="2">
        <f>AVERAGE(F16,R16,AD16)</f>
        <v>0</v>
      </c>
      <c r="AQ16" s="2">
        <f>AVERAGE(G16,S16,AE16)</f>
        <v>0</v>
      </c>
      <c r="AR16" s="2">
        <f>AVERAGE(H16,T16,AF16)</f>
        <v>0</v>
      </c>
      <c r="AS16" s="2">
        <f>AVERAGE(I16,U16,AG16)</f>
        <v>0</v>
      </c>
      <c r="AT16" s="2">
        <f>AVERAGE(J16,V16,AH16)</f>
        <v>0</v>
      </c>
      <c r="AU16" s="2">
        <f>AVERAGE(K16,W16,AI16)</f>
        <v>0</v>
      </c>
      <c r="AV16" s="2">
        <f t="shared" si="1"/>
        <v>62.915864618562864</v>
      </c>
      <c r="AW16" s="2">
        <f t="shared" si="2"/>
        <v>57.549809097751243</v>
      </c>
    </row>
    <row r="17" spans="1:49">
      <c r="A17" s="5" t="s">
        <v>21</v>
      </c>
      <c r="B17" t="s">
        <v>6</v>
      </c>
      <c r="C17" s="2">
        <v>95.736002966258795</v>
      </c>
      <c r="D17" s="2">
        <v>53.986991086485098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64.045017339527504</v>
      </c>
      <c r="M17" s="2">
        <v>47.554806070826302</v>
      </c>
      <c r="O17" s="2">
        <v>94.401186503522396</v>
      </c>
      <c r="P17" s="2">
        <v>50.397494579619298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63.6895024973281</v>
      </c>
      <c r="Y17" s="2">
        <v>44.904842206697097</v>
      </c>
      <c r="AA17" s="2">
        <v>95.515421651283503</v>
      </c>
      <c r="AB17" s="2">
        <v>89.2080426754206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62.1134074806046</v>
      </c>
      <c r="AK17" s="2">
        <v>78.826425933524803</v>
      </c>
      <c r="AM17" s="2">
        <f>AVERAGE(C17,O17,AA17)</f>
        <v>95.217537040354898</v>
      </c>
      <c r="AN17" s="2">
        <f>AVERAGE(D17,P17,AB17)</f>
        <v>64.530842780508337</v>
      </c>
      <c r="AO17" s="2">
        <f>AVERAGE(E17,Q17,AC17)</f>
        <v>0</v>
      </c>
      <c r="AP17" s="2">
        <f>AVERAGE(F17,R17,AD17)</f>
        <v>0</v>
      </c>
      <c r="AQ17" s="2">
        <f>AVERAGE(G17,S17,AE17)</f>
        <v>0</v>
      </c>
      <c r="AR17" s="2">
        <f>AVERAGE(H17,T17,AF17)</f>
        <v>0</v>
      </c>
      <c r="AS17" s="2">
        <f>AVERAGE(I17,U17,AG17)</f>
        <v>0</v>
      </c>
      <c r="AT17" s="2">
        <f>AVERAGE(J17,V17,AH17)</f>
        <v>0</v>
      </c>
      <c r="AU17" s="2">
        <f>AVERAGE(K17,W17,AI17)</f>
        <v>0</v>
      </c>
      <c r="AV17" s="2">
        <f t="shared" si="1"/>
        <v>63.282642439153399</v>
      </c>
      <c r="AW17" s="2">
        <f t="shared" si="2"/>
        <v>57.095358070349398</v>
      </c>
    </row>
    <row r="18" spans="1:49">
      <c r="A18" s="5" t="s">
        <v>7</v>
      </c>
      <c r="B18" t="s">
        <v>1</v>
      </c>
      <c r="C18" s="2">
        <v>95.695125940464493</v>
      </c>
      <c r="D18" s="2">
        <v>54.137515078407702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64.049721949623802</v>
      </c>
      <c r="M18" s="2">
        <v>47.671893848009603</v>
      </c>
      <c r="O18" s="2">
        <v>94.3844727946788</v>
      </c>
      <c r="P18" s="2">
        <v>50.6393244873341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63.687711263766197</v>
      </c>
      <c r="Y18" s="2">
        <v>45.114595898673102</v>
      </c>
      <c r="AA18" s="2">
        <v>95.529104979811507</v>
      </c>
      <c r="AB18" s="2">
        <v>89.133986928104505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62.140393674293399</v>
      </c>
      <c r="AK18" s="2">
        <v>78.717320261437905</v>
      </c>
      <c r="AM18" s="2">
        <f>AVERAGE(C18,O18,AA18)</f>
        <v>95.202901238318262</v>
      </c>
      <c r="AN18" s="2">
        <f>AVERAGE(D18,P18,AB18)</f>
        <v>64.636942164615434</v>
      </c>
      <c r="AO18" s="2">
        <f>AVERAGE(E18,Q18,AC18)</f>
        <v>0</v>
      </c>
      <c r="AP18" s="2">
        <f>AVERAGE(F18,R18,AD18)</f>
        <v>0</v>
      </c>
      <c r="AQ18" s="2">
        <f>AVERAGE(G18,S18,AE18)</f>
        <v>0</v>
      </c>
      <c r="AR18" s="2">
        <f>AVERAGE(H18,T18,AF18)</f>
        <v>0</v>
      </c>
      <c r="AS18" s="2">
        <f>AVERAGE(I18,U18,AG18)</f>
        <v>0</v>
      </c>
      <c r="AT18" s="2">
        <f>AVERAGE(J18,V18,AH18)</f>
        <v>0</v>
      </c>
      <c r="AU18" s="2">
        <f>AVERAGE(K18,W18,AI18)</f>
        <v>0</v>
      </c>
      <c r="AV18" s="2">
        <f t="shared" si="1"/>
        <v>63.292608962561133</v>
      </c>
      <c r="AW18" s="2">
        <f t="shared" si="2"/>
        <v>57.167936669373539</v>
      </c>
    </row>
    <row r="19" spans="1:49">
      <c r="A19" s="5"/>
      <c r="B19" t="s">
        <v>0</v>
      </c>
      <c r="C19" s="2">
        <v>95.758685323220405</v>
      </c>
      <c r="D19" s="2">
        <v>54.881010199125697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64.101390523516798</v>
      </c>
      <c r="M19" s="2">
        <v>48.372996600291401</v>
      </c>
      <c r="O19" s="2">
        <v>94.644958807375403</v>
      </c>
      <c r="P19" s="2">
        <v>50.679941719281203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63.783182947561102</v>
      </c>
      <c r="Y19" s="2">
        <v>45.046138902379703</v>
      </c>
      <c r="AA19" s="2">
        <v>95.6467792475447</v>
      </c>
      <c r="AB19" s="2">
        <v>88.403429971416898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62.2089966562217</v>
      </c>
      <c r="AK19" s="2">
        <v>78.072682727643894</v>
      </c>
      <c r="AM19" s="2">
        <f>AVERAGE(C19,O19,AA19)</f>
        <v>95.350141126046836</v>
      </c>
      <c r="AN19" s="2">
        <f>AVERAGE(D19,P19,AB19)</f>
        <v>64.654793963274599</v>
      </c>
      <c r="AO19" s="2">
        <f>AVERAGE(E19,Q19,AC19)</f>
        <v>0</v>
      </c>
      <c r="AP19" s="2">
        <f>AVERAGE(F19,R19,AD19)</f>
        <v>0</v>
      </c>
      <c r="AQ19" s="2">
        <f>AVERAGE(G19,S19,AE19)</f>
        <v>0</v>
      </c>
      <c r="AR19" s="2">
        <f>AVERAGE(H19,T19,AF19)</f>
        <v>0</v>
      </c>
      <c r="AS19" s="2">
        <f>AVERAGE(I19,U19,AG19)</f>
        <v>0</v>
      </c>
      <c r="AT19" s="2">
        <f>AVERAGE(J19,V19,AH19)</f>
        <v>0</v>
      </c>
      <c r="AU19" s="2">
        <f>AVERAGE(K19,W19,AI19)</f>
        <v>0</v>
      </c>
      <c r="AV19" s="2">
        <f t="shared" si="1"/>
        <v>63.364523375766531</v>
      </c>
      <c r="AW19" s="2">
        <f t="shared" si="2"/>
        <v>57.163939410105002</v>
      </c>
    </row>
    <row r="20" spans="1:49">
      <c r="A20" s="5"/>
      <c r="B20" t="s">
        <v>2</v>
      </c>
      <c r="C20" s="2">
        <v>95.769859431186603</v>
      </c>
      <c r="D20" s="2">
        <v>54.8967193195625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64.099378881987505</v>
      </c>
      <c r="M20" s="2">
        <v>48.383961117861404</v>
      </c>
      <c r="O20" s="2">
        <v>94.638770840143806</v>
      </c>
      <c r="P20" s="2">
        <v>50.692588092344998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63.779012749264403</v>
      </c>
      <c r="Y20" s="2">
        <v>45.054678007290399</v>
      </c>
      <c r="AA20" s="2">
        <v>95.6446762423503</v>
      </c>
      <c r="AB20" s="2">
        <v>88.403429971416898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62.2089966562217</v>
      </c>
      <c r="AK20" s="2">
        <v>78.072682727643894</v>
      </c>
      <c r="AM20" s="2">
        <f>AVERAGE(C20,O20,AA20)</f>
        <v>95.351102171226898</v>
      </c>
      <c r="AN20" s="2">
        <f>AVERAGE(D20,P20,AB20)</f>
        <v>64.66424579444147</v>
      </c>
      <c r="AO20" s="2">
        <f>AVERAGE(E20,Q20,AC20)</f>
        <v>0</v>
      </c>
      <c r="AP20" s="2">
        <f>AVERAGE(F20,R20,AD20)</f>
        <v>0</v>
      </c>
      <c r="AQ20" s="2">
        <f>AVERAGE(G20,S20,AE20)</f>
        <v>0</v>
      </c>
      <c r="AR20" s="2">
        <f>AVERAGE(H20,T20,AF20)</f>
        <v>0</v>
      </c>
      <c r="AS20" s="2">
        <f>AVERAGE(I20,U20,AG20)</f>
        <v>0</v>
      </c>
      <c r="AT20" s="2">
        <f>AVERAGE(J20,V20,AH20)</f>
        <v>0</v>
      </c>
      <c r="AU20" s="2">
        <f>AVERAGE(K20,W20,AI20)</f>
        <v>0</v>
      </c>
      <c r="AV20" s="2">
        <f t="shared" si="1"/>
        <v>63.362462762491198</v>
      </c>
      <c r="AW20" s="2">
        <f t="shared" si="2"/>
        <v>57.170440617598565</v>
      </c>
    </row>
    <row r="21" spans="1:49">
      <c r="A21" s="5" t="s">
        <v>24</v>
      </c>
      <c r="B21" t="s">
        <v>6</v>
      </c>
      <c r="AM21" s="2" t="e">
        <f>AVERAGE(C21,O21,AA21)</f>
        <v>#DIV/0!</v>
      </c>
      <c r="AN21" s="2" t="e">
        <f>AVERAGE(D21,P21,AB21)</f>
        <v>#DIV/0!</v>
      </c>
      <c r="AO21" s="2" t="e">
        <f>AVERAGE(E21,Q21,AC21)</f>
        <v>#DIV/0!</v>
      </c>
      <c r="AP21" s="2" t="e">
        <f>AVERAGE(F21,R21,AD21)</f>
        <v>#DIV/0!</v>
      </c>
      <c r="AQ21" s="2" t="e">
        <f>AVERAGE(G21,S21,AE21)</f>
        <v>#DIV/0!</v>
      </c>
      <c r="AR21" s="2" t="e">
        <f>AVERAGE(H21,T21,AF21)</f>
        <v>#DIV/0!</v>
      </c>
      <c r="AS21" s="2" t="e">
        <f>AVERAGE(I21,U21,AG21)</f>
        <v>#DIV/0!</v>
      </c>
      <c r="AT21" s="2" t="e">
        <f>AVERAGE(J21,V21,AH21)</f>
        <v>#DIV/0!</v>
      </c>
      <c r="AU21" s="2" t="e">
        <f>AVERAGE(K21,W21,AI21)</f>
        <v>#DIV/0!</v>
      </c>
      <c r="AV21" s="2" t="e">
        <f t="shared" si="1"/>
        <v>#DIV/0!</v>
      </c>
      <c r="AW21" s="2" t="e">
        <f t="shared" si="2"/>
        <v>#DIV/0!</v>
      </c>
    </row>
    <row r="22" spans="1:49">
      <c r="A22">
        <v>80</v>
      </c>
      <c r="B22" t="s">
        <v>1</v>
      </c>
      <c r="AM22" s="2" t="e">
        <f>AVERAGE(C22,O22,AA22)</f>
        <v>#DIV/0!</v>
      </c>
      <c r="AN22" s="2" t="e">
        <f>AVERAGE(D22,P22,AB22)</f>
        <v>#DIV/0!</v>
      </c>
      <c r="AO22" s="2" t="e">
        <f>AVERAGE(E22,Q22,AC22)</f>
        <v>#DIV/0!</v>
      </c>
      <c r="AP22" s="2" t="e">
        <f>AVERAGE(F22,R22,AD22)</f>
        <v>#DIV/0!</v>
      </c>
      <c r="AQ22" s="2" t="e">
        <f>AVERAGE(G22,S22,AE22)</f>
        <v>#DIV/0!</v>
      </c>
      <c r="AR22" s="2" t="e">
        <f>AVERAGE(H22,T22,AF22)</f>
        <v>#DIV/0!</v>
      </c>
      <c r="AS22" s="2" t="e">
        <f>AVERAGE(I22,U22,AG22)</f>
        <v>#DIV/0!</v>
      </c>
      <c r="AT22" s="2" t="e">
        <f>AVERAGE(J22,V22,AH22)</f>
        <v>#DIV/0!</v>
      </c>
      <c r="AU22" s="2" t="e">
        <f>AVERAGE(K22,W22,AI22)</f>
        <v>#DIV/0!</v>
      </c>
      <c r="AV22" s="2" t="e">
        <f t="shared" si="1"/>
        <v>#DIV/0!</v>
      </c>
      <c r="AW22" s="2" t="e">
        <f t="shared" si="2"/>
        <v>#DIV/0!</v>
      </c>
    </row>
    <row r="23" spans="1:49">
      <c r="B23" t="s">
        <v>0</v>
      </c>
      <c r="AM23" s="2" t="e">
        <f>AVERAGE(C23,O23,AA23)</f>
        <v>#DIV/0!</v>
      </c>
      <c r="AN23" s="2" t="e">
        <f>AVERAGE(D23,P23,AB23)</f>
        <v>#DIV/0!</v>
      </c>
      <c r="AO23" s="2" t="e">
        <f>AVERAGE(E23,Q23,AC23)</f>
        <v>#DIV/0!</v>
      </c>
      <c r="AP23" s="2" t="e">
        <f>AVERAGE(F23,R23,AD23)</f>
        <v>#DIV/0!</v>
      </c>
      <c r="AQ23" s="2" t="e">
        <f>AVERAGE(G23,S23,AE23)</f>
        <v>#DIV/0!</v>
      </c>
      <c r="AR23" s="2" t="e">
        <f>AVERAGE(H23,T23,AF23)</f>
        <v>#DIV/0!</v>
      </c>
      <c r="AS23" s="2" t="e">
        <f>AVERAGE(I23,U23,AG23)</f>
        <v>#DIV/0!</v>
      </c>
      <c r="AT23" s="2" t="e">
        <f>AVERAGE(J23,V23,AH23)</f>
        <v>#DIV/0!</v>
      </c>
      <c r="AU23" s="2" t="e">
        <f>AVERAGE(K23,W23,AI23)</f>
        <v>#DIV/0!</v>
      </c>
      <c r="AV23" s="2" t="e">
        <f t="shared" si="1"/>
        <v>#DIV/0!</v>
      </c>
      <c r="AW23" s="2" t="e">
        <f t="shared" si="2"/>
        <v>#DIV/0!</v>
      </c>
    </row>
    <row r="24" spans="1:49">
      <c r="B24" t="s">
        <v>2</v>
      </c>
      <c r="AM24" s="2" t="e">
        <f>AVERAGE(C24,O24,AA24)</f>
        <v>#DIV/0!</v>
      </c>
      <c r="AN24" s="2" t="e">
        <f>AVERAGE(D24,P24,AB24)</f>
        <v>#DIV/0!</v>
      </c>
      <c r="AO24" s="2" t="e">
        <f>AVERAGE(E24,Q24,AC24)</f>
        <v>#DIV/0!</v>
      </c>
      <c r="AP24" s="2" t="e">
        <f>AVERAGE(F24,R24,AD24)</f>
        <v>#DIV/0!</v>
      </c>
      <c r="AQ24" s="2" t="e">
        <f>AVERAGE(G24,S24,AE24)</f>
        <v>#DIV/0!</v>
      </c>
      <c r="AR24" s="2" t="e">
        <f>AVERAGE(H24,T24,AF24)</f>
        <v>#DIV/0!</v>
      </c>
      <c r="AS24" s="2" t="e">
        <f>AVERAGE(I24,U24,AG24)</f>
        <v>#DIV/0!</v>
      </c>
      <c r="AT24" s="2" t="e">
        <f>AVERAGE(J24,V24,AH24)</f>
        <v>#DIV/0!</v>
      </c>
      <c r="AU24" s="2" t="e">
        <f>AVERAGE(K24,W24,AI24)</f>
        <v>#DIV/0!</v>
      </c>
      <c r="AV24" s="2" t="e">
        <f t="shared" si="1"/>
        <v>#DIV/0!</v>
      </c>
      <c r="AW24" s="2" t="e">
        <f t="shared" si="2"/>
        <v>#DIV/0!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zoomScale="120" zoomScaleNormal="120" zoomScalePageLayoutView="120" workbookViewId="0">
      <pane xSplit="2" topLeftCell="AE1" activePane="topRight" state="frozen"/>
      <selection pane="topRight" activeCell="AG4" sqref="AG4:AO20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3" width="9.33203125" style="2" customWidth="1"/>
    <col min="4" max="4" width="6" style="2" customWidth="1"/>
    <col min="5" max="6" width="8.83203125" style="2"/>
    <col min="7" max="7" width="5" style="2" customWidth="1"/>
    <col min="8" max="11" width="8.83203125" style="2"/>
    <col min="13" max="13" width="11.6640625" style="2" customWidth="1"/>
    <col min="14" max="14" width="6" style="2" customWidth="1"/>
    <col min="15" max="16" width="8.83203125" style="2"/>
    <col min="17" max="17" width="5" style="2" customWidth="1"/>
    <col min="18" max="21" width="8.83203125" style="2"/>
    <col min="23" max="23" width="10.5" style="2" customWidth="1"/>
    <col min="24" max="24" width="6" style="2" customWidth="1"/>
    <col min="25" max="26" width="8.83203125" style="2"/>
    <col min="27" max="27" width="5" style="2" customWidth="1"/>
    <col min="28" max="31" width="8.83203125" style="2"/>
    <col min="33" max="34" width="6" style="2" customWidth="1"/>
    <col min="35" max="36" width="8.83203125" style="2"/>
    <col min="37" max="37" width="5" style="2" customWidth="1"/>
    <col min="38" max="41" width="8.83203125" style="2"/>
  </cols>
  <sheetData>
    <row r="2" spans="1:41">
      <c r="C2" s="3"/>
      <c r="D2" s="3"/>
      <c r="E2" s="4" t="s">
        <v>32</v>
      </c>
      <c r="F2" s="3"/>
      <c r="M2" s="3"/>
      <c r="N2" s="3"/>
      <c r="O2" s="4" t="s">
        <v>33</v>
      </c>
      <c r="P2" s="3"/>
      <c r="W2" s="3"/>
      <c r="X2" s="3"/>
      <c r="Y2" s="4" t="s">
        <v>34</v>
      </c>
      <c r="Z2" s="3"/>
      <c r="AG2" s="3"/>
      <c r="AH2" s="3"/>
      <c r="AI2" s="4" t="s">
        <v>19</v>
      </c>
      <c r="AJ2" s="3"/>
    </row>
    <row r="3" spans="1:41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M3" s="3" t="s">
        <v>10</v>
      </c>
      <c r="N3" s="3" t="s">
        <v>11</v>
      </c>
      <c r="O3" s="3" t="s">
        <v>12</v>
      </c>
      <c r="P3" s="3" t="s">
        <v>29</v>
      </c>
      <c r="Q3" s="3" t="s">
        <v>13</v>
      </c>
      <c r="R3" s="3" t="s">
        <v>14</v>
      </c>
      <c r="S3" s="3" t="s">
        <v>9</v>
      </c>
      <c r="T3" s="3" t="s">
        <v>15</v>
      </c>
      <c r="U3" s="3" t="s">
        <v>30</v>
      </c>
      <c r="W3" s="3" t="s">
        <v>10</v>
      </c>
      <c r="X3" s="3" t="s">
        <v>11</v>
      </c>
      <c r="Y3" s="3" t="s">
        <v>12</v>
      </c>
      <c r="Z3" s="3" t="s">
        <v>29</v>
      </c>
      <c r="AA3" s="3" t="s">
        <v>13</v>
      </c>
      <c r="AB3" s="3" t="s">
        <v>14</v>
      </c>
      <c r="AC3" s="3" t="s">
        <v>9</v>
      </c>
      <c r="AD3" s="3" t="s">
        <v>15</v>
      </c>
      <c r="AE3" s="3" t="s">
        <v>30</v>
      </c>
      <c r="AG3" s="3" t="s">
        <v>10</v>
      </c>
      <c r="AH3" s="3" t="s">
        <v>11</v>
      </c>
      <c r="AI3" s="3" t="s">
        <v>12</v>
      </c>
      <c r="AJ3" s="3" t="s">
        <v>29</v>
      </c>
      <c r="AK3" s="3" t="s">
        <v>13</v>
      </c>
      <c r="AL3" s="3" t="s">
        <v>14</v>
      </c>
      <c r="AM3" s="3" t="s">
        <v>9</v>
      </c>
      <c r="AN3" s="3" t="s">
        <v>15</v>
      </c>
      <c r="AO3" s="3" t="s">
        <v>30</v>
      </c>
    </row>
    <row r="4" spans="1:41">
      <c r="A4" s="1" t="s">
        <v>8</v>
      </c>
      <c r="B4" t="s">
        <v>5</v>
      </c>
      <c r="C4" s="2">
        <v>91.383150965839789</v>
      </c>
      <c r="D4" s="2">
        <v>45.856624261716938</v>
      </c>
      <c r="E4" s="2">
        <v>87.511999999999986</v>
      </c>
      <c r="F4" s="2">
        <v>99.368799999999993</v>
      </c>
      <c r="G4" s="2">
        <v>68.850171066904039</v>
      </c>
      <c r="H4" s="2">
        <v>0.91837764707480152</v>
      </c>
      <c r="I4" s="2">
        <v>0.95133496143432994</v>
      </c>
      <c r="J4" s="2">
        <v>60.237199999999987</v>
      </c>
      <c r="K4" s="2">
        <v>83.436000000000007</v>
      </c>
      <c r="M4" s="2">
        <v>91.110841538269625</v>
      </c>
      <c r="N4" s="2">
        <v>44.903313996367842</v>
      </c>
      <c r="O4" s="2">
        <v>87.215599999999995</v>
      </c>
      <c r="P4" s="2">
        <v>99.356799999999993</v>
      </c>
      <c r="Q4" s="2">
        <v>68.990984792238123</v>
      </c>
      <c r="R4" s="2">
        <v>0.91392982440456616</v>
      </c>
      <c r="S4" s="2">
        <v>0.94833855137558076</v>
      </c>
      <c r="T4" s="2">
        <v>60.16359999999996</v>
      </c>
      <c r="U4" s="2">
        <v>83.287399999999977</v>
      </c>
      <c r="W4" s="2">
        <v>90.844808598261451</v>
      </c>
      <c r="X4" s="2">
        <v>88.215878735167138</v>
      </c>
      <c r="Y4" s="2">
        <v>90.637599999999992</v>
      </c>
      <c r="Z4" s="2">
        <v>99.626800000000003</v>
      </c>
      <c r="AA4" s="2">
        <v>66.953472883534715</v>
      </c>
      <c r="AB4" s="2">
        <v>0.97610959906824046</v>
      </c>
      <c r="AC4" s="2">
        <v>0.98575368631421478</v>
      </c>
      <c r="AD4" s="2">
        <v>60.661199999999994</v>
      </c>
      <c r="AE4" s="2">
        <v>90.822599999999994</v>
      </c>
      <c r="AG4" s="2">
        <f>AVERAGE(C4,M4,W4)</f>
        <v>91.112933700790293</v>
      </c>
      <c r="AH4" s="2">
        <f t="shared" ref="AH4:AO4" si="0">AVERAGE(D4,N4,X4)</f>
        <v>59.658605664417308</v>
      </c>
      <c r="AI4" s="2">
        <f t="shared" si="0"/>
        <v>88.455066666666653</v>
      </c>
      <c r="AJ4" s="2">
        <f t="shared" si="0"/>
        <v>99.450800000000001</v>
      </c>
      <c r="AK4" s="2">
        <f t="shared" si="0"/>
        <v>68.264876247558959</v>
      </c>
      <c r="AL4" s="2">
        <f t="shared" si="0"/>
        <v>0.93613902351586942</v>
      </c>
      <c r="AM4" s="2">
        <f t="shared" si="0"/>
        <v>0.96180906637470853</v>
      </c>
      <c r="AN4" s="2">
        <f t="shared" si="0"/>
        <v>60.353999999999985</v>
      </c>
      <c r="AO4" s="2">
        <f t="shared" si="0"/>
        <v>85.848666666666645</v>
      </c>
    </row>
    <row r="5" spans="1:41" s="5" customFormat="1">
      <c r="A5" s="5" t="s">
        <v>20</v>
      </c>
      <c r="B5" s="5" t="s">
        <v>6</v>
      </c>
      <c r="C5" s="2">
        <v>93.500786988457506</v>
      </c>
      <c r="D5" s="2">
        <v>46.076127819548802</v>
      </c>
      <c r="E5" s="2">
        <v>89.463999999999999</v>
      </c>
      <c r="F5" s="2">
        <v>-1</v>
      </c>
      <c r="G5" s="2">
        <v>68.094429044084706</v>
      </c>
      <c r="H5" s="2">
        <v>0.88293333333343305</v>
      </c>
      <c r="I5" s="2">
        <v>0.89463999999999999</v>
      </c>
      <c r="J5" s="2">
        <v>60.919999999999902</v>
      </c>
      <c r="K5" s="2">
        <v>-1</v>
      </c>
      <c r="M5" s="2">
        <v>92.818730325288499</v>
      </c>
      <c r="N5" s="2">
        <v>45.747180451127797</v>
      </c>
      <c r="O5" s="2">
        <v>88.811999999999998</v>
      </c>
      <c r="P5" s="2">
        <v>-1</v>
      </c>
      <c r="Q5" s="2">
        <v>68.409674368328595</v>
      </c>
      <c r="R5" s="2">
        <v>0.87568888888899399</v>
      </c>
      <c r="S5" s="2">
        <v>0.88812000000000002</v>
      </c>
      <c r="T5" s="2">
        <v>60.756</v>
      </c>
      <c r="U5" s="2">
        <v>-1</v>
      </c>
      <c r="W5" s="2">
        <v>92.887117079311693</v>
      </c>
      <c r="X5" s="2">
        <v>93.376068376068304</v>
      </c>
      <c r="Y5" s="2">
        <v>92.91</v>
      </c>
      <c r="Z5" s="2">
        <v>-1</v>
      </c>
      <c r="AA5" s="2">
        <v>66.182326983101902</v>
      </c>
      <c r="AB5" s="2">
        <v>0.921222222222291</v>
      </c>
      <c r="AC5" s="2">
        <v>0.92910000000000004</v>
      </c>
      <c r="AD5" s="2">
        <v>61.49</v>
      </c>
      <c r="AE5" s="2">
        <v>-1</v>
      </c>
      <c r="AG5" s="2">
        <f t="shared" ref="AG5:AG24" si="1">AVERAGE(C5,M5,W5)</f>
        <v>93.068878131019233</v>
      </c>
      <c r="AH5" s="2">
        <f t="shared" ref="AH5:AH24" si="2">AVERAGE(D5,N5,X5)</f>
        <v>61.733125548914963</v>
      </c>
      <c r="AI5" s="2">
        <f t="shared" ref="AI5:AI24" si="3">AVERAGE(E5,O5,Y5)</f>
        <v>90.39533333333334</v>
      </c>
      <c r="AJ5" s="2">
        <f t="shared" ref="AJ5:AJ24" si="4">AVERAGE(F5,P5,Z5)</f>
        <v>-1</v>
      </c>
      <c r="AK5" s="2">
        <f t="shared" ref="AK5:AK24" si="5">AVERAGE(G5,Q5,AA5)</f>
        <v>67.562143465171744</v>
      </c>
      <c r="AL5" s="2">
        <f t="shared" ref="AL5:AL24" si="6">AVERAGE(H5,R5,AB5)</f>
        <v>0.89328148148157271</v>
      </c>
      <c r="AM5" s="2">
        <f t="shared" ref="AM5:AM24" si="7">AVERAGE(I5,S5,AC5)</f>
        <v>0.90395333333333339</v>
      </c>
      <c r="AN5" s="2">
        <f t="shared" ref="AN5:AN24" si="8">AVERAGE(J5,T5,AD5)</f>
        <v>61.055333333333301</v>
      </c>
      <c r="AO5" s="2">
        <f t="shared" ref="AO5:AO24" si="9">AVERAGE(K5,U5,AE5)</f>
        <v>-1</v>
      </c>
    </row>
    <row r="6" spans="1:41" s="5" customFormat="1">
      <c r="A6" s="5" t="s">
        <v>25</v>
      </c>
      <c r="B6" s="5" t="s">
        <v>1</v>
      </c>
      <c r="C6" s="2">
        <v>93.0940919037199</v>
      </c>
      <c r="D6" s="2">
        <v>46.976744186046503</v>
      </c>
      <c r="E6" s="2">
        <v>89.128</v>
      </c>
      <c r="F6" s="2">
        <v>-1</v>
      </c>
      <c r="G6" s="2">
        <v>68.4476258863656</v>
      </c>
      <c r="H6" s="2">
        <v>0.87920000000010201</v>
      </c>
      <c r="I6" s="2">
        <v>0.89127999999999996</v>
      </c>
      <c r="J6" s="2">
        <v>61.006</v>
      </c>
      <c r="K6" s="2">
        <v>-1</v>
      </c>
      <c r="M6" s="2">
        <v>92.785557986870899</v>
      </c>
      <c r="N6" s="2">
        <v>45.4418604651162</v>
      </c>
      <c r="O6" s="2">
        <v>88.713999999999999</v>
      </c>
      <c r="P6" s="2">
        <v>-1</v>
      </c>
      <c r="Q6" s="2">
        <v>68.5145523818112</v>
      </c>
      <c r="R6" s="2">
        <v>0.87460000000010496</v>
      </c>
      <c r="S6" s="2">
        <v>0.88714000000000004</v>
      </c>
      <c r="T6" s="2">
        <v>60.781999999999996</v>
      </c>
      <c r="U6" s="2">
        <v>-1</v>
      </c>
      <c r="W6" s="2">
        <v>93.085128899801006</v>
      </c>
      <c r="X6" s="2">
        <v>86.819172113289696</v>
      </c>
      <c r="Y6" s="2">
        <v>92.74</v>
      </c>
      <c r="Z6" s="2">
        <v>-1</v>
      </c>
      <c r="AA6" s="2">
        <v>66.601250808712507</v>
      </c>
      <c r="AB6" s="2">
        <v>0.91933333333340295</v>
      </c>
      <c r="AC6" s="2">
        <v>0.9274</v>
      </c>
      <c r="AD6" s="2">
        <v>61.765999999999998</v>
      </c>
      <c r="AE6" s="2">
        <v>-1</v>
      </c>
      <c r="AG6" s="2">
        <f t="shared" si="1"/>
        <v>92.988259596797263</v>
      </c>
      <c r="AH6" s="2">
        <f t="shared" si="2"/>
        <v>59.745925588150804</v>
      </c>
      <c r="AI6" s="2">
        <f t="shared" si="3"/>
        <v>90.194000000000003</v>
      </c>
      <c r="AJ6" s="2">
        <f t="shared" si="4"/>
        <v>-1</v>
      </c>
      <c r="AK6" s="2">
        <f t="shared" si="5"/>
        <v>67.854476358963097</v>
      </c>
      <c r="AL6" s="2">
        <f t="shared" si="6"/>
        <v>0.89104444444453668</v>
      </c>
      <c r="AM6" s="2">
        <f t="shared" si="7"/>
        <v>0.90194000000000007</v>
      </c>
      <c r="AN6" s="2">
        <f t="shared" si="8"/>
        <v>61.184666666666665</v>
      </c>
      <c r="AO6" s="2">
        <f t="shared" si="9"/>
        <v>-1</v>
      </c>
    </row>
    <row r="7" spans="1:41" s="5" customFormat="1">
      <c r="B7" s="5" t="s">
        <v>0</v>
      </c>
      <c r="C7" s="2">
        <v>93.458107017429001</v>
      </c>
      <c r="D7" s="2">
        <v>48.183786384411803</v>
      </c>
      <c r="E7" s="2">
        <v>89.694000000000003</v>
      </c>
      <c r="F7" s="2">
        <v>99.671999999999997</v>
      </c>
      <c r="G7" s="2">
        <v>68.069213102325605</v>
      </c>
      <c r="H7" s="2">
        <v>0.92667951732715503</v>
      </c>
      <c r="I7" s="2">
        <v>0.956184180604286</v>
      </c>
      <c r="J7" s="2">
        <v>61.053999999999903</v>
      </c>
      <c r="K7" s="2">
        <v>85.236999999999995</v>
      </c>
      <c r="M7" s="2">
        <v>93.013109962262504</v>
      </c>
      <c r="N7" s="2">
        <v>46.932884291556398</v>
      </c>
      <c r="O7" s="2">
        <v>89.181999999999903</v>
      </c>
      <c r="P7" s="2">
        <v>99.602000000000004</v>
      </c>
      <c r="Q7" s="2">
        <v>68.224529613599103</v>
      </c>
      <c r="R7" s="2">
        <v>0.92174130293418</v>
      </c>
      <c r="S7" s="2">
        <v>0.95278228643025997</v>
      </c>
      <c r="T7" s="2">
        <v>60.844000000000001</v>
      </c>
      <c r="U7" s="2">
        <v>84.89</v>
      </c>
      <c r="W7" s="2">
        <v>93.061868686868607</v>
      </c>
      <c r="X7" s="2">
        <v>92.580645161290306</v>
      </c>
      <c r="Y7" s="2">
        <v>93.037999999999997</v>
      </c>
      <c r="Z7" s="2">
        <v>99.878</v>
      </c>
      <c r="AA7" s="2">
        <v>66.246050001074806</v>
      </c>
      <c r="AB7" s="2">
        <v>0.988101599473167</v>
      </c>
      <c r="AC7" s="2">
        <v>0.99248776242167702</v>
      </c>
      <c r="AD7" s="2">
        <v>61.634</v>
      </c>
      <c r="AE7" s="2">
        <v>93.05</v>
      </c>
      <c r="AG7" s="2">
        <f t="shared" si="1"/>
        <v>93.177695222186699</v>
      </c>
      <c r="AH7" s="2">
        <f t="shared" si="2"/>
        <v>62.565771945752836</v>
      </c>
      <c r="AI7" s="2">
        <f t="shared" si="3"/>
        <v>90.637999999999977</v>
      </c>
      <c r="AJ7" s="2">
        <f t="shared" si="4"/>
        <v>99.717333333333329</v>
      </c>
      <c r="AK7" s="2">
        <f t="shared" si="5"/>
        <v>67.513264238999838</v>
      </c>
      <c r="AL7" s="2">
        <f t="shared" si="6"/>
        <v>0.94550747324483397</v>
      </c>
      <c r="AM7" s="2">
        <f t="shared" si="7"/>
        <v>0.96715140981874104</v>
      </c>
      <c r="AN7" s="2">
        <f t="shared" si="8"/>
        <v>61.177333333333308</v>
      </c>
      <c r="AO7" s="2">
        <f t="shared" si="9"/>
        <v>87.725666666666669</v>
      </c>
    </row>
    <row r="8" spans="1:41" s="5" customFormat="1">
      <c r="B8" s="5" t="s">
        <v>2</v>
      </c>
      <c r="C8" s="2">
        <v>93.493008747245995</v>
      </c>
      <c r="D8" s="2">
        <v>48.183786384411803</v>
      </c>
      <c r="E8" s="2">
        <v>89.725999999999999</v>
      </c>
      <c r="F8" s="2">
        <v>99.671999999999997</v>
      </c>
      <c r="G8" s="2">
        <v>68.058310857499393</v>
      </c>
      <c r="H8" s="2">
        <v>0.92666414397775698</v>
      </c>
      <c r="I8" s="2">
        <v>0.95618187038170899</v>
      </c>
      <c r="J8" s="2">
        <v>61.065999999999903</v>
      </c>
      <c r="K8" s="2">
        <v>85.245000000000005</v>
      </c>
      <c r="M8" s="2">
        <v>93.017472678489597</v>
      </c>
      <c r="N8" s="2">
        <v>46.932884291556398</v>
      </c>
      <c r="O8" s="2">
        <v>89.185999999999893</v>
      </c>
      <c r="P8" s="2">
        <v>99.602000000000004</v>
      </c>
      <c r="Q8" s="2">
        <v>68.2214697374027</v>
      </c>
      <c r="R8" s="2">
        <v>0.92172922862403495</v>
      </c>
      <c r="S8" s="2">
        <v>0.95277730730166899</v>
      </c>
      <c r="T8" s="2">
        <v>60.844000000000001</v>
      </c>
      <c r="U8" s="2">
        <v>84.899999999999906</v>
      </c>
      <c r="W8" s="2">
        <v>93.080662471853302</v>
      </c>
      <c r="X8" s="2">
        <v>92.583635630794006</v>
      </c>
      <c r="Y8" s="2">
        <v>93.055999999999997</v>
      </c>
      <c r="Z8" s="2">
        <v>99.878</v>
      </c>
      <c r="AA8" s="2">
        <v>66.237534387895394</v>
      </c>
      <c r="AB8" s="2">
        <v>0.988112270033076</v>
      </c>
      <c r="AC8" s="2">
        <v>0.99249326155490303</v>
      </c>
      <c r="AD8" s="2">
        <v>61.637999999999998</v>
      </c>
      <c r="AE8" s="2">
        <v>93.049000000000007</v>
      </c>
      <c r="AG8" s="2">
        <f t="shared" si="1"/>
        <v>93.197047965862964</v>
      </c>
      <c r="AH8" s="2">
        <f t="shared" si="2"/>
        <v>62.566768768920745</v>
      </c>
      <c r="AI8" s="2">
        <f t="shared" si="3"/>
        <v>90.655999999999963</v>
      </c>
      <c r="AJ8" s="2">
        <f t="shared" si="4"/>
        <v>99.717333333333329</v>
      </c>
      <c r="AK8" s="2">
        <f t="shared" si="5"/>
        <v>67.505771660932496</v>
      </c>
      <c r="AL8" s="2">
        <f t="shared" si="6"/>
        <v>0.94550188087828924</v>
      </c>
      <c r="AM8" s="2">
        <f t="shared" si="7"/>
        <v>0.96715081307942707</v>
      </c>
      <c r="AN8" s="2">
        <f t="shared" si="8"/>
        <v>61.182666666666641</v>
      </c>
      <c r="AO8" s="2">
        <f t="shared" si="9"/>
        <v>87.731333333333325</v>
      </c>
    </row>
    <row r="9" spans="1:41">
      <c r="A9" s="5" t="s">
        <v>22</v>
      </c>
      <c r="B9" t="s">
        <v>6</v>
      </c>
      <c r="C9" s="2">
        <v>94.996932000000001</v>
      </c>
      <c r="D9" s="2">
        <v>51.831501799999998</v>
      </c>
      <c r="E9" s="2">
        <v>91.225999999999999</v>
      </c>
      <c r="F9" s="2">
        <v>-1</v>
      </c>
      <c r="G9" s="2">
        <v>68.129699900000006</v>
      </c>
      <c r="H9" s="2">
        <v>0.90251110999999995</v>
      </c>
      <c r="I9" s="2">
        <v>0.91225999999999996</v>
      </c>
      <c r="J9" s="2">
        <v>62.152000000000001</v>
      </c>
      <c r="K9" s="2">
        <v>-1</v>
      </c>
      <c r="M9" s="2">
        <v>93.432240532959298</v>
      </c>
      <c r="N9" s="2">
        <v>51.465201465201403</v>
      </c>
      <c r="O9" s="2">
        <v>89.766000000000005</v>
      </c>
      <c r="P9" s="2">
        <v>-1</v>
      </c>
      <c r="Q9" s="2">
        <v>68.658512131541997</v>
      </c>
      <c r="R9" s="2">
        <v>0.88628888888898505</v>
      </c>
      <c r="S9" s="2">
        <v>0.89766000000000001</v>
      </c>
      <c r="T9" s="2">
        <v>61.631999999999998</v>
      </c>
      <c r="U9" s="2">
        <v>-1</v>
      </c>
      <c r="W9" s="2">
        <v>95.118302677875405</v>
      </c>
      <c r="X9" s="2">
        <v>93.338588884509207</v>
      </c>
      <c r="Y9" s="2">
        <v>95.028000000000006</v>
      </c>
      <c r="Z9" s="2">
        <v>-1</v>
      </c>
      <c r="AA9" s="2">
        <v>65.970029885928298</v>
      </c>
      <c r="AB9" s="2">
        <v>0.94475555555560398</v>
      </c>
      <c r="AC9" s="2">
        <v>0.95028000000000001</v>
      </c>
      <c r="AD9" s="2">
        <v>62.69</v>
      </c>
      <c r="AE9" s="2">
        <v>-1</v>
      </c>
      <c r="AG9" s="2">
        <f t="shared" si="1"/>
        <v>94.51582507027824</v>
      </c>
      <c r="AH9" s="2">
        <f t="shared" si="2"/>
        <v>65.545097383236865</v>
      </c>
      <c r="AI9" s="2">
        <f t="shared" si="3"/>
        <v>92.006666666666675</v>
      </c>
      <c r="AJ9" s="2">
        <f t="shared" si="4"/>
        <v>-1</v>
      </c>
      <c r="AK9" s="2">
        <f t="shared" si="5"/>
        <v>67.586080639156762</v>
      </c>
      <c r="AL9" s="2">
        <f t="shared" si="6"/>
        <v>0.91118518481486299</v>
      </c>
      <c r="AM9" s="2">
        <f t="shared" si="7"/>
        <v>0.9200666666666667</v>
      </c>
      <c r="AN9" s="2">
        <f t="shared" si="8"/>
        <v>62.157999999999994</v>
      </c>
      <c r="AO9" s="2">
        <f t="shared" si="9"/>
        <v>-1</v>
      </c>
    </row>
    <row r="10" spans="1:41">
      <c r="A10" s="5" t="s">
        <v>7</v>
      </c>
      <c r="B10" t="s">
        <v>1</v>
      </c>
      <c r="C10" s="2">
        <v>94.971834400000006</v>
      </c>
      <c r="D10" s="2">
        <v>51.770619099999998</v>
      </c>
      <c r="E10" s="2">
        <v>91.19</v>
      </c>
      <c r="F10" s="2">
        <v>-1</v>
      </c>
      <c r="G10" s="2">
        <v>68.156596100000002</v>
      </c>
      <c r="H10" s="2">
        <v>0.90211110999999999</v>
      </c>
      <c r="I10" s="2">
        <v>0.91190000000000004</v>
      </c>
      <c r="J10" s="2">
        <v>62.152000000000001</v>
      </c>
      <c r="K10" s="2">
        <v>-1</v>
      </c>
      <c r="M10" s="2">
        <v>93.441904302654294</v>
      </c>
      <c r="N10" s="2">
        <v>51.405071967100703</v>
      </c>
      <c r="O10" s="2">
        <v>89.762</v>
      </c>
      <c r="P10" s="2">
        <v>-1</v>
      </c>
      <c r="Q10" s="2">
        <v>68.661571711860205</v>
      </c>
      <c r="R10" s="2">
        <v>0.88624444444453998</v>
      </c>
      <c r="S10" s="2">
        <v>0.89761999999999997</v>
      </c>
      <c r="T10" s="2">
        <v>61.631999999999998</v>
      </c>
      <c r="U10" s="2">
        <v>-1</v>
      </c>
      <c r="W10" s="2">
        <v>95.122105396236705</v>
      </c>
      <c r="X10" s="2">
        <v>93.270365997638706</v>
      </c>
      <c r="Y10" s="2">
        <v>95.028000000000006</v>
      </c>
      <c r="Z10" s="2">
        <v>-1</v>
      </c>
      <c r="AA10" s="2">
        <v>65.972134528770397</v>
      </c>
      <c r="AB10" s="2">
        <v>0.94475555555560398</v>
      </c>
      <c r="AC10" s="2">
        <v>0.95028000000000001</v>
      </c>
      <c r="AD10" s="2">
        <v>62.692</v>
      </c>
      <c r="AE10" s="2">
        <v>-1</v>
      </c>
      <c r="AG10" s="2">
        <f t="shared" si="1"/>
        <v>94.511948032963673</v>
      </c>
      <c r="AH10" s="2">
        <f t="shared" si="2"/>
        <v>65.482019021579802</v>
      </c>
      <c r="AI10" s="2">
        <f t="shared" si="3"/>
        <v>91.993333333333339</v>
      </c>
      <c r="AJ10" s="2">
        <f t="shared" si="4"/>
        <v>-1</v>
      </c>
      <c r="AK10" s="2">
        <f t="shared" si="5"/>
        <v>67.596767446876868</v>
      </c>
      <c r="AL10" s="2">
        <f t="shared" si="6"/>
        <v>0.91103703666671476</v>
      </c>
      <c r="AM10" s="2">
        <f t="shared" si="7"/>
        <v>0.91993333333333338</v>
      </c>
      <c r="AN10" s="2">
        <f t="shared" si="8"/>
        <v>62.158666666666669</v>
      </c>
      <c r="AO10" s="2">
        <f t="shared" si="9"/>
        <v>-1</v>
      </c>
    </row>
    <row r="11" spans="1:41">
      <c r="A11" s="5"/>
      <c r="B11" t="s">
        <v>0</v>
      </c>
      <c r="C11" s="2">
        <v>95.135419400000004</v>
      </c>
      <c r="D11" s="2">
        <v>52.176901899999997</v>
      </c>
      <c r="E11" s="2">
        <v>91.385999999999996</v>
      </c>
      <c r="F11" s="2">
        <v>99.786000000000001</v>
      </c>
      <c r="G11" s="2">
        <v>68.104523700000001</v>
      </c>
      <c r="H11" s="2">
        <v>0.93500223000000005</v>
      </c>
      <c r="I11" s="2">
        <v>0.96224301000000001</v>
      </c>
      <c r="J11" s="2">
        <v>62.238</v>
      </c>
      <c r="K11" s="2">
        <v>86.685000000000002</v>
      </c>
      <c r="M11" s="2">
        <v>93.540187571215696</v>
      </c>
      <c r="N11" s="2">
        <v>51.695692025664499</v>
      </c>
      <c r="O11" s="2">
        <v>89.888000000000005</v>
      </c>
      <c r="P11" s="2">
        <v>99.664000000000001</v>
      </c>
      <c r="Q11" s="2">
        <v>68.647650409398295</v>
      </c>
      <c r="R11" s="2">
        <v>0.931054950149653</v>
      </c>
      <c r="S11" s="2">
        <v>0.95911895923524704</v>
      </c>
      <c r="T11" s="2">
        <v>61.706000000000003</v>
      </c>
      <c r="U11" s="2">
        <v>85.518000000000001</v>
      </c>
      <c r="W11" s="2">
        <v>95.314343502443904</v>
      </c>
      <c r="X11" s="2">
        <v>92.981072555205003</v>
      </c>
      <c r="Y11" s="2">
        <v>95.195999999999998</v>
      </c>
      <c r="Z11" s="2">
        <v>99.944000000000003</v>
      </c>
      <c r="AA11" s="2">
        <v>65.891424009412106</v>
      </c>
      <c r="AB11" s="2">
        <v>0.992227860932961</v>
      </c>
      <c r="AC11" s="2">
        <v>0.99481472020384398</v>
      </c>
      <c r="AD11" s="2">
        <v>62.725999999999999</v>
      </c>
      <c r="AE11" s="2">
        <v>94.936999999999998</v>
      </c>
      <c r="AG11" s="2">
        <f t="shared" si="1"/>
        <v>94.663316824553206</v>
      </c>
      <c r="AH11" s="2">
        <f t="shared" si="2"/>
        <v>65.617888826956502</v>
      </c>
      <c r="AI11" s="2">
        <f t="shared" si="3"/>
        <v>92.15666666666668</v>
      </c>
      <c r="AJ11" s="2">
        <f t="shared" si="4"/>
        <v>99.798000000000002</v>
      </c>
      <c r="AK11" s="2">
        <f t="shared" si="5"/>
        <v>67.547866039603477</v>
      </c>
      <c r="AL11" s="2">
        <f t="shared" si="6"/>
        <v>0.95276168036087139</v>
      </c>
      <c r="AM11" s="2">
        <f t="shared" si="7"/>
        <v>0.9720588964796969</v>
      </c>
      <c r="AN11" s="2">
        <f t="shared" si="8"/>
        <v>62.223333333333336</v>
      </c>
      <c r="AO11" s="2">
        <f t="shared" si="9"/>
        <v>89.046666666666667</v>
      </c>
    </row>
    <row r="12" spans="1:41">
      <c r="A12" s="5"/>
      <c r="B12" t="s">
        <v>2</v>
      </c>
      <c r="C12" s="2">
        <v>95.135419400000004</v>
      </c>
      <c r="D12" s="2">
        <v>52.176901899999997</v>
      </c>
      <c r="E12" s="2">
        <v>91.385999999999996</v>
      </c>
      <c r="F12" s="2">
        <v>99.786000000000001</v>
      </c>
      <c r="G12" s="2">
        <v>68.108900700000007</v>
      </c>
      <c r="H12" s="2">
        <v>0.93499447000000002</v>
      </c>
      <c r="I12" s="2">
        <v>0.96224140000000002</v>
      </c>
      <c r="J12" s="2">
        <v>62.241999999999997</v>
      </c>
      <c r="K12" s="2">
        <v>86.685000000000002</v>
      </c>
      <c r="M12" s="2">
        <v>93.546761328775503</v>
      </c>
      <c r="N12" s="2">
        <v>51.695692025664499</v>
      </c>
      <c r="O12" s="2">
        <v>89.893999999999906</v>
      </c>
      <c r="P12" s="2">
        <v>99.664000000000001</v>
      </c>
      <c r="Q12" s="2">
        <v>68.643068502903404</v>
      </c>
      <c r="R12" s="2">
        <v>0.93104700171755095</v>
      </c>
      <c r="S12" s="2">
        <v>0.95911593110638105</v>
      </c>
      <c r="T12" s="2">
        <v>61.706000000000003</v>
      </c>
      <c r="U12" s="2">
        <v>85.518000000000001</v>
      </c>
      <c r="W12" s="2">
        <v>95.320664082251795</v>
      </c>
      <c r="X12" s="2">
        <v>92.981072555205003</v>
      </c>
      <c r="Y12" s="2">
        <v>95.201999999999998</v>
      </c>
      <c r="Z12" s="2">
        <v>99.944000000000003</v>
      </c>
      <c r="AA12" s="2">
        <v>65.889372072015206</v>
      </c>
      <c r="AB12" s="2">
        <v>0.99222927702570496</v>
      </c>
      <c r="AC12" s="2">
        <v>0.99481559215875603</v>
      </c>
      <c r="AD12" s="2">
        <v>62.727999999999902</v>
      </c>
      <c r="AE12" s="2">
        <v>94.938000000000002</v>
      </c>
      <c r="AG12" s="2">
        <f t="shared" si="1"/>
        <v>94.667614937009105</v>
      </c>
      <c r="AH12" s="2">
        <f t="shared" si="2"/>
        <v>65.617888826956502</v>
      </c>
      <c r="AI12" s="2">
        <f t="shared" si="3"/>
        <v>92.160666666666643</v>
      </c>
      <c r="AJ12" s="2">
        <f t="shared" si="4"/>
        <v>99.798000000000002</v>
      </c>
      <c r="AK12" s="2">
        <f t="shared" si="5"/>
        <v>67.547113758306196</v>
      </c>
      <c r="AL12" s="2">
        <f t="shared" si="6"/>
        <v>0.95275691624775194</v>
      </c>
      <c r="AM12" s="2">
        <f t="shared" si="7"/>
        <v>0.97205764108837889</v>
      </c>
      <c r="AN12" s="2">
        <f t="shared" si="8"/>
        <v>62.225333333333303</v>
      </c>
      <c r="AO12" s="2">
        <f t="shared" si="9"/>
        <v>89.047000000000011</v>
      </c>
    </row>
    <row r="13" spans="1:41">
      <c r="A13" s="5" t="s">
        <v>23</v>
      </c>
      <c r="B13" t="s">
        <v>6</v>
      </c>
      <c r="C13" s="2">
        <v>95.135064253868293</v>
      </c>
      <c r="D13" s="2">
        <v>52.945334590009402</v>
      </c>
      <c r="E13" s="2">
        <v>91.554000000000002</v>
      </c>
      <c r="F13" s="2">
        <v>-1</v>
      </c>
      <c r="G13" s="2">
        <v>67.966446031849998</v>
      </c>
      <c r="H13" s="2">
        <v>0.90615555555563598</v>
      </c>
      <c r="I13" s="2">
        <v>0.91554000000000002</v>
      </c>
      <c r="J13" s="2">
        <v>62.225999999999999</v>
      </c>
      <c r="K13" s="2">
        <v>-1</v>
      </c>
      <c r="M13" s="2">
        <v>93.548387096774107</v>
      </c>
      <c r="N13" s="2">
        <v>52.615457115928301</v>
      </c>
      <c r="O13" s="2">
        <v>90.073999999999998</v>
      </c>
      <c r="P13" s="2">
        <v>-1</v>
      </c>
      <c r="Q13" s="2">
        <v>68.505895152874302</v>
      </c>
      <c r="R13" s="2">
        <v>0.88971111111120504</v>
      </c>
      <c r="S13" s="2">
        <v>0.90073999999999999</v>
      </c>
      <c r="T13" s="2">
        <v>61.706000000000003</v>
      </c>
      <c r="U13" s="2">
        <v>-1</v>
      </c>
      <c r="W13" s="2">
        <v>95.119330988140604</v>
      </c>
      <c r="X13" s="2">
        <v>93.510091017016194</v>
      </c>
      <c r="Y13" s="2">
        <v>95.037999999999997</v>
      </c>
      <c r="Z13" s="2">
        <v>-1</v>
      </c>
      <c r="AA13" s="2">
        <v>65.929417706601498</v>
      </c>
      <c r="AB13" s="2">
        <v>0.94486666666671504</v>
      </c>
      <c r="AC13" s="2">
        <v>0.95038</v>
      </c>
      <c r="AD13" s="2">
        <v>62.658000000000001</v>
      </c>
      <c r="AE13" s="2">
        <v>-1</v>
      </c>
      <c r="AG13" s="2">
        <f t="shared" si="1"/>
        <v>94.600927446260997</v>
      </c>
      <c r="AH13" s="2">
        <f t="shared" si="2"/>
        <v>66.356960907651299</v>
      </c>
      <c r="AI13" s="2">
        <f t="shared" si="3"/>
        <v>92.221999999999994</v>
      </c>
      <c r="AJ13" s="2">
        <f t="shared" si="4"/>
        <v>-1</v>
      </c>
      <c r="AK13" s="2">
        <f t="shared" si="5"/>
        <v>67.467252963775266</v>
      </c>
      <c r="AL13" s="2">
        <f t="shared" si="6"/>
        <v>0.91357777777785198</v>
      </c>
      <c r="AM13" s="2">
        <f t="shared" si="7"/>
        <v>0.92221999999999993</v>
      </c>
      <c r="AN13" s="2">
        <f t="shared" si="8"/>
        <v>62.196666666666665</v>
      </c>
      <c r="AO13" s="2">
        <f t="shared" si="9"/>
        <v>-1</v>
      </c>
    </row>
    <row r="14" spans="1:41">
      <c r="A14" s="5" t="s">
        <v>7</v>
      </c>
      <c r="B14" t="s">
        <v>1</v>
      </c>
      <c r="C14" s="2">
        <v>95.147116687797805</v>
      </c>
      <c r="D14" s="2">
        <v>52.891396332863103</v>
      </c>
      <c r="E14" s="2">
        <v>91.552000000000007</v>
      </c>
      <c r="F14" s="2">
        <v>-1</v>
      </c>
      <c r="G14" s="2">
        <v>67.9788535477106</v>
      </c>
      <c r="H14" s="2">
        <v>0.90613333333341395</v>
      </c>
      <c r="I14" s="2">
        <v>0.91552</v>
      </c>
      <c r="J14" s="2">
        <v>62.235999999999997</v>
      </c>
      <c r="K14" s="2">
        <v>-1</v>
      </c>
      <c r="M14" s="2">
        <v>93.575394570016996</v>
      </c>
      <c r="N14" s="2">
        <v>52.632816173013602</v>
      </c>
      <c r="O14" s="2">
        <v>90.091999999999999</v>
      </c>
      <c r="P14" s="2">
        <v>-1</v>
      </c>
      <c r="Q14" s="2">
        <v>68.498867824002104</v>
      </c>
      <c r="R14" s="2">
        <v>0.88991111111120402</v>
      </c>
      <c r="S14" s="2">
        <v>0.90092000000000005</v>
      </c>
      <c r="T14" s="2">
        <v>61.712000000000003</v>
      </c>
      <c r="U14" s="2">
        <v>-1</v>
      </c>
      <c r="W14" s="2">
        <v>95.146919431279599</v>
      </c>
      <c r="X14" s="2">
        <v>93.544554455445507</v>
      </c>
      <c r="Y14" s="2">
        <v>95.065999999999903</v>
      </c>
      <c r="Z14" s="2">
        <v>-1</v>
      </c>
      <c r="AA14" s="2">
        <v>65.918414575137206</v>
      </c>
      <c r="AB14" s="2">
        <v>0.94517777777782597</v>
      </c>
      <c r="AC14" s="2">
        <v>0.95065999999999995</v>
      </c>
      <c r="AD14" s="2">
        <v>62.665999999999997</v>
      </c>
      <c r="AE14" s="2">
        <v>-1</v>
      </c>
      <c r="AG14" s="2">
        <f t="shared" si="1"/>
        <v>94.623143563031476</v>
      </c>
      <c r="AH14" s="2">
        <f t="shared" si="2"/>
        <v>66.35625565377407</v>
      </c>
      <c r="AI14" s="2">
        <f t="shared" si="3"/>
        <v>92.236666666666636</v>
      </c>
      <c r="AJ14" s="2">
        <f t="shared" si="4"/>
        <v>-1</v>
      </c>
      <c r="AK14" s="2">
        <f t="shared" si="5"/>
        <v>67.465378648949965</v>
      </c>
      <c r="AL14" s="2">
        <f t="shared" si="6"/>
        <v>0.91374074074081468</v>
      </c>
      <c r="AM14" s="2">
        <f t="shared" si="7"/>
        <v>0.92236666666666667</v>
      </c>
      <c r="AN14" s="2">
        <f t="shared" si="8"/>
        <v>62.204666666666668</v>
      </c>
      <c r="AO14" s="2">
        <f t="shared" si="9"/>
        <v>-1</v>
      </c>
    </row>
    <row r="15" spans="1:41">
      <c r="A15" s="5"/>
      <c r="B15" t="s">
        <v>0</v>
      </c>
      <c r="C15" s="2">
        <v>95.223312856611898</v>
      </c>
      <c r="D15" s="2">
        <v>53.042048390885597</v>
      </c>
      <c r="E15" s="2">
        <v>91.632000000000005</v>
      </c>
      <c r="F15" s="2">
        <v>99.81</v>
      </c>
      <c r="G15" s="2">
        <v>67.989348699144401</v>
      </c>
      <c r="H15" s="2">
        <v>0.93739728554401502</v>
      </c>
      <c r="I15" s="2">
        <v>0.96329931185868201</v>
      </c>
      <c r="J15" s="2">
        <v>62.3</v>
      </c>
      <c r="K15" s="2">
        <v>87.021000000000001</v>
      </c>
      <c r="M15" s="2">
        <v>93.550925824716302</v>
      </c>
      <c r="N15" s="2">
        <v>52.478271082922198</v>
      </c>
      <c r="O15" s="2">
        <v>90.054000000000002</v>
      </c>
      <c r="P15" s="2">
        <v>99.658000000000001</v>
      </c>
      <c r="Q15" s="2">
        <v>68.545539343060796</v>
      </c>
      <c r="R15" s="2">
        <v>0.93309415186378897</v>
      </c>
      <c r="S15" s="2">
        <v>0.95997596505626603</v>
      </c>
      <c r="T15" s="2">
        <v>61.728000000000002</v>
      </c>
      <c r="U15" s="2">
        <v>85.792999999999907</v>
      </c>
      <c r="W15" s="2">
        <v>95.305916062700106</v>
      </c>
      <c r="X15" s="2">
        <v>93.099369085173507</v>
      </c>
      <c r="Y15" s="2">
        <v>95.194000000000003</v>
      </c>
      <c r="Z15" s="2">
        <v>99.947999999999993</v>
      </c>
      <c r="AA15" s="2">
        <v>65.880202533773101</v>
      </c>
      <c r="AB15" s="2">
        <v>0.99218895072345703</v>
      </c>
      <c r="AC15" s="2">
        <v>0.99478127828736296</v>
      </c>
      <c r="AD15" s="2">
        <v>62.713999999999999</v>
      </c>
      <c r="AE15" s="2">
        <v>94.914000000000001</v>
      </c>
      <c r="AG15" s="2">
        <f t="shared" si="1"/>
        <v>94.693384914676088</v>
      </c>
      <c r="AH15" s="2">
        <f t="shared" si="2"/>
        <v>66.20656285299377</v>
      </c>
      <c r="AI15" s="2">
        <f t="shared" si="3"/>
        <v>92.293333333333337</v>
      </c>
      <c r="AJ15" s="2">
        <f t="shared" si="4"/>
        <v>99.805333333333337</v>
      </c>
      <c r="AK15" s="2">
        <f t="shared" si="5"/>
        <v>67.471696858659428</v>
      </c>
      <c r="AL15" s="2">
        <f t="shared" si="6"/>
        <v>0.95422679604375371</v>
      </c>
      <c r="AM15" s="2">
        <f t="shared" si="7"/>
        <v>0.97268551840077044</v>
      </c>
      <c r="AN15" s="2">
        <f t="shared" si="8"/>
        <v>62.24733333333333</v>
      </c>
      <c r="AO15" s="2">
        <f t="shared" si="9"/>
        <v>89.242666666666636</v>
      </c>
    </row>
    <row r="16" spans="1:41">
      <c r="A16" s="5"/>
      <c r="B16" t="s">
        <v>2</v>
      </c>
      <c r="C16" s="2">
        <v>95.2145683492556</v>
      </c>
      <c r="D16" s="2">
        <v>53.042048390885597</v>
      </c>
      <c r="E16" s="2">
        <v>91.623999999999995</v>
      </c>
      <c r="F16" s="2">
        <v>99.81</v>
      </c>
      <c r="G16" s="2">
        <v>67.993102243953501</v>
      </c>
      <c r="H16" s="2">
        <v>0.93739816577625901</v>
      </c>
      <c r="I16" s="2">
        <v>0.96330150432031503</v>
      </c>
      <c r="J16" s="2">
        <v>62.297999999999902</v>
      </c>
      <c r="K16" s="2">
        <v>87.016999999999996</v>
      </c>
      <c r="M16" s="2">
        <v>93.553111951555394</v>
      </c>
      <c r="N16" s="2">
        <v>52.478271082922198</v>
      </c>
      <c r="O16" s="2">
        <v>90.055999999999997</v>
      </c>
      <c r="P16" s="2">
        <v>99.658000000000001</v>
      </c>
      <c r="Q16" s="2">
        <v>68.541796215687995</v>
      </c>
      <c r="R16" s="2">
        <v>0.93309356189116399</v>
      </c>
      <c r="S16" s="2">
        <v>0.95997621440046299</v>
      </c>
      <c r="T16" s="2">
        <v>61.725999999999999</v>
      </c>
      <c r="U16" s="2">
        <v>85.790999999999997</v>
      </c>
      <c r="W16" s="2">
        <v>95.314343502443904</v>
      </c>
      <c r="X16" s="2">
        <v>93.099369085173507</v>
      </c>
      <c r="Y16" s="2">
        <v>95.201999999999998</v>
      </c>
      <c r="Z16" s="2">
        <v>99.947999999999993</v>
      </c>
      <c r="AA16" s="2">
        <v>65.876767294804694</v>
      </c>
      <c r="AB16" s="2">
        <v>0.99219008308199097</v>
      </c>
      <c r="AC16" s="2">
        <v>0.99478204660272096</v>
      </c>
      <c r="AD16" s="2">
        <v>62.716000000000001</v>
      </c>
      <c r="AE16" s="2">
        <v>94.915000000000006</v>
      </c>
      <c r="AG16" s="2">
        <f t="shared" si="1"/>
        <v>94.694007934418281</v>
      </c>
      <c r="AH16" s="2">
        <f t="shared" si="2"/>
        <v>66.20656285299377</v>
      </c>
      <c r="AI16" s="2">
        <f t="shared" si="3"/>
        <v>92.293999999999997</v>
      </c>
      <c r="AJ16" s="2">
        <f t="shared" si="4"/>
        <v>99.805333333333337</v>
      </c>
      <c r="AK16" s="2">
        <f t="shared" si="5"/>
        <v>67.470555251482068</v>
      </c>
      <c r="AL16" s="2">
        <f t="shared" si="6"/>
        <v>0.95422727024980469</v>
      </c>
      <c r="AM16" s="2">
        <f t="shared" si="7"/>
        <v>0.9726865884411664</v>
      </c>
      <c r="AN16" s="2">
        <f t="shared" si="8"/>
        <v>62.246666666666634</v>
      </c>
      <c r="AO16" s="2">
        <f t="shared" si="9"/>
        <v>89.241</v>
      </c>
    </row>
    <row r="17" spans="1:41">
      <c r="A17" s="5" t="s">
        <v>21</v>
      </c>
      <c r="B17" t="s">
        <v>6</v>
      </c>
      <c r="C17" s="2">
        <v>95.736002966258795</v>
      </c>
      <c r="D17" s="2">
        <v>53.986991086485098</v>
      </c>
      <c r="E17" s="2">
        <v>92.27</v>
      </c>
      <c r="F17" s="2">
        <v>-1</v>
      </c>
      <c r="G17" s="2">
        <v>67.926736750839893</v>
      </c>
      <c r="H17" s="2">
        <v>0.91411111111118504</v>
      </c>
      <c r="I17" s="2">
        <v>0.92269999999999996</v>
      </c>
      <c r="J17" s="2">
        <v>62.676000000000002</v>
      </c>
      <c r="K17" s="2">
        <v>-1</v>
      </c>
      <c r="M17" s="2">
        <v>94.401186503522396</v>
      </c>
      <c r="N17" s="2">
        <v>50.397494579619298</v>
      </c>
      <c r="O17" s="2">
        <v>90.747999999999905</v>
      </c>
      <c r="P17" s="2">
        <v>-1</v>
      </c>
      <c r="Q17" s="2">
        <v>68.464318772865496</v>
      </c>
      <c r="R17" s="2">
        <v>0.89720000000008604</v>
      </c>
      <c r="S17" s="2">
        <v>0.90747999999999995</v>
      </c>
      <c r="T17" s="2">
        <v>62.129999999999903</v>
      </c>
      <c r="U17" s="2">
        <v>-1</v>
      </c>
      <c r="W17" s="2">
        <v>95.515421651283503</v>
      </c>
      <c r="X17" s="2">
        <v>89.2080426754206</v>
      </c>
      <c r="Y17" s="2">
        <v>95.207999999999998</v>
      </c>
      <c r="Z17" s="2">
        <v>-1</v>
      </c>
      <c r="AA17" s="2">
        <v>66.095286110410797</v>
      </c>
      <c r="AB17" s="2">
        <v>0.94675555555560198</v>
      </c>
      <c r="AC17" s="2">
        <v>0.95208000000000004</v>
      </c>
      <c r="AD17" s="2">
        <v>62.927999999999997</v>
      </c>
      <c r="AE17" s="2">
        <v>-1</v>
      </c>
      <c r="AG17" s="2">
        <f t="shared" si="1"/>
        <v>95.217537040354898</v>
      </c>
      <c r="AH17" s="2">
        <f t="shared" si="2"/>
        <v>64.530842780508337</v>
      </c>
      <c r="AI17" s="2">
        <f t="shared" si="3"/>
        <v>92.741999999999962</v>
      </c>
      <c r="AJ17" s="2">
        <f t="shared" si="4"/>
        <v>-1</v>
      </c>
      <c r="AK17" s="2">
        <f t="shared" si="5"/>
        <v>67.495447211372067</v>
      </c>
      <c r="AL17" s="2">
        <f t="shared" si="6"/>
        <v>0.91935555555562443</v>
      </c>
      <c r="AM17" s="2">
        <f t="shared" si="7"/>
        <v>0.92742000000000002</v>
      </c>
      <c r="AN17" s="2">
        <f t="shared" si="8"/>
        <v>62.577999999999967</v>
      </c>
      <c r="AO17" s="2">
        <f t="shared" si="9"/>
        <v>-1</v>
      </c>
    </row>
    <row r="18" spans="1:41">
      <c r="A18" s="5" t="s">
        <v>7</v>
      </c>
      <c r="B18" t="s">
        <v>1</v>
      </c>
      <c r="C18" s="2">
        <v>95.695125940464493</v>
      </c>
      <c r="D18" s="2">
        <v>54.137515078407702</v>
      </c>
      <c r="E18" s="2">
        <v>92.25</v>
      </c>
      <c r="F18" s="2">
        <v>-1</v>
      </c>
      <c r="G18" s="2">
        <v>67.9588075880758</v>
      </c>
      <c r="H18" s="2">
        <v>0.91388888888896302</v>
      </c>
      <c r="I18" s="2">
        <v>0.92249999999999999</v>
      </c>
      <c r="J18" s="2">
        <v>62.692</v>
      </c>
      <c r="K18" s="2">
        <v>-1</v>
      </c>
      <c r="M18" s="2">
        <v>94.3844727946788</v>
      </c>
      <c r="N18" s="2">
        <v>50.6393244873341</v>
      </c>
      <c r="O18" s="2">
        <v>90.757999999999996</v>
      </c>
      <c r="P18" s="2">
        <v>-1</v>
      </c>
      <c r="Q18" s="2">
        <v>68.476608122699901</v>
      </c>
      <c r="R18" s="2">
        <v>0.89731111111119799</v>
      </c>
      <c r="S18" s="2">
        <v>0.90758000000000005</v>
      </c>
      <c r="T18" s="2">
        <v>62.148000000000003</v>
      </c>
      <c r="U18" s="2">
        <v>-1</v>
      </c>
      <c r="W18" s="2">
        <v>95.529104979811507</v>
      </c>
      <c r="X18" s="2">
        <v>89.133986928104505</v>
      </c>
      <c r="Y18" s="2">
        <v>95.215999999999994</v>
      </c>
      <c r="Z18" s="2">
        <v>-1</v>
      </c>
      <c r="AA18" s="2">
        <v>66.114938665770396</v>
      </c>
      <c r="AB18" s="2">
        <v>0.94684444444449101</v>
      </c>
      <c r="AC18" s="2">
        <v>0.95216000000000001</v>
      </c>
      <c r="AD18" s="2">
        <v>62.951999999999998</v>
      </c>
      <c r="AE18" s="2">
        <v>-1</v>
      </c>
      <c r="AG18" s="2">
        <f t="shared" si="1"/>
        <v>95.202901238318262</v>
      </c>
      <c r="AH18" s="2">
        <f t="shared" si="2"/>
        <v>64.636942164615434</v>
      </c>
      <c r="AI18" s="2">
        <f t="shared" si="3"/>
        <v>92.74133333333333</v>
      </c>
      <c r="AJ18" s="2">
        <f t="shared" si="4"/>
        <v>-1</v>
      </c>
      <c r="AK18" s="2">
        <f t="shared" si="5"/>
        <v>67.516784792182037</v>
      </c>
      <c r="AL18" s="2">
        <f t="shared" si="6"/>
        <v>0.91934814814821741</v>
      </c>
      <c r="AM18" s="2">
        <f t="shared" si="7"/>
        <v>0.92741333333333342</v>
      </c>
      <c r="AN18" s="2">
        <f t="shared" si="8"/>
        <v>62.597333333333331</v>
      </c>
      <c r="AO18" s="2">
        <f t="shared" si="9"/>
        <v>-1</v>
      </c>
    </row>
    <row r="19" spans="1:41">
      <c r="A19" s="5"/>
      <c r="B19" t="s">
        <v>0</v>
      </c>
      <c r="C19" s="2">
        <v>95.758685323220405</v>
      </c>
      <c r="D19" s="2">
        <v>54.881010199125697</v>
      </c>
      <c r="E19" s="2">
        <v>92.391999999999996</v>
      </c>
      <c r="F19" s="2">
        <v>99.827999999999903</v>
      </c>
      <c r="G19" s="2">
        <v>67.977746991081403</v>
      </c>
      <c r="H19" s="2">
        <v>0.94101644576240695</v>
      </c>
      <c r="I19" s="2">
        <v>0.96687348724631506</v>
      </c>
      <c r="J19" s="2">
        <v>62.805999999999997</v>
      </c>
      <c r="K19" s="2">
        <v>88.114000000000004</v>
      </c>
      <c r="M19" s="2">
        <v>94.644958807375403</v>
      </c>
      <c r="N19" s="2">
        <v>50.679941719281203</v>
      </c>
      <c r="O19" s="2">
        <v>91.024000000000001</v>
      </c>
      <c r="P19" s="2">
        <v>99.748000000000005</v>
      </c>
      <c r="Q19" s="2">
        <v>68.377570750571195</v>
      </c>
      <c r="R19" s="2">
        <v>0.93527726111808396</v>
      </c>
      <c r="S19" s="2">
        <v>0.964301539822216</v>
      </c>
      <c r="T19" s="2">
        <v>62.239999999999903</v>
      </c>
      <c r="U19" s="2">
        <v>86.75</v>
      </c>
      <c r="W19" s="2">
        <v>95.6467792475447</v>
      </c>
      <c r="X19" s="2">
        <v>88.403429971416898</v>
      </c>
      <c r="Y19" s="2">
        <v>95.292000000000002</v>
      </c>
      <c r="Z19" s="2">
        <v>99.963999999999999</v>
      </c>
      <c r="AA19" s="2">
        <v>66.097888595055196</v>
      </c>
      <c r="AB19" s="2">
        <v>0.99340175559827204</v>
      </c>
      <c r="AC19" s="2">
        <v>0.99576552479912495</v>
      </c>
      <c r="AD19" s="2">
        <v>62.985999999999997</v>
      </c>
      <c r="AE19" s="2">
        <v>93.980999999999995</v>
      </c>
      <c r="AG19" s="2">
        <f t="shared" si="1"/>
        <v>95.350141126046836</v>
      </c>
      <c r="AH19" s="2">
        <f t="shared" si="2"/>
        <v>64.654793963274599</v>
      </c>
      <c r="AI19" s="2">
        <f t="shared" si="3"/>
        <v>92.902666666666661</v>
      </c>
      <c r="AJ19" s="2">
        <f t="shared" si="4"/>
        <v>99.846666666666636</v>
      </c>
      <c r="AK19" s="2">
        <f t="shared" si="5"/>
        <v>67.484402112235927</v>
      </c>
      <c r="AL19" s="2">
        <f t="shared" si="6"/>
        <v>0.95656515415958765</v>
      </c>
      <c r="AM19" s="2">
        <f t="shared" si="7"/>
        <v>0.97564685062255208</v>
      </c>
      <c r="AN19" s="2">
        <f t="shared" si="8"/>
        <v>62.677333333333301</v>
      </c>
      <c r="AO19" s="2">
        <f t="shared" si="9"/>
        <v>89.615000000000009</v>
      </c>
    </row>
    <row r="20" spans="1:41">
      <c r="A20" s="5"/>
      <c r="B20" t="s">
        <v>2</v>
      </c>
      <c r="C20" s="2">
        <v>95.769859431186603</v>
      </c>
      <c r="D20" s="2">
        <v>54.8967193195625</v>
      </c>
      <c r="E20" s="2">
        <v>92.406000000000006</v>
      </c>
      <c r="F20" s="2">
        <v>99.83</v>
      </c>
      <c r="G20" s="2">
        <v>67.967448001212006</v>
      </c>
      <c r="H20" s="2">
        <v>0.94103930679968095</v>
      </c>
      <c r="I20" s="2">
        <v>0.966882014549029</v>
      </c>
      <c r="J20" s="2">
        <v>62.805999999999997</v>
      </c>
      <c r="K20" s="2">
        <v>88.117000000000004</v>
      </c>
      <c r="M20" s="2">
        <v>94.638770840143806</v>
      </c>
      <c r="N20" s="2">
        <v>50.692588092344998</v>
      </c>
      <c r="O20" s="2">
        <v>91.022000000000006</v>
      </c>
      <c r="P20" s="2">
        <v>99.748000000000005</v>
      </c>
      <c r="Q20" s="2">
        <v>68.376875920107196</v>
      </c>
      <c r="R20" s="2">
        <v>0.93528933979192996</v>
      </c>
      <c r="S20" s="2">
        <v>0.96430707566811302</v>
      </c>
      <c r="T20" s="2">
        <v>62.238</v>
      </c>
      <c r="U20" s="2">
        <v>86.745999999999995</v>
      </c>
      <c r="W20" s="2">
        <v>95.6446762423503</v>
      </c>
      <c r="X20" s="2">
        <v>88.403429971416898</v>
      </c>
      <c r="Y20" s="2">
        <v>95.289999999999907</v>
      </c>
      <c r="Z20" s="2">
        <v>99.963999999999999</v>
      </c>
      <c r="AA20" s="2">
        <v>66.099275894637401</v>
      </c>
      <c r="AB20" s="2">
        <v>0.99339896104673697</v>
      </c>
      <c r="AC20" s="2">
        <v>0.99576337894743405</v>
      </c>
      <c r="AD20" s="2">
        <v>62.985999999999997</v>
      </c>
      <c r="AE20" s="2">
        <v>93.977999999999994</v>
      </c>
      <c r="AG20" s="2">
        <f t="shared" si="1"/>
        <v>95.351102171226898</v>
      </c>
      <c r="AH20" s="2">
        <f t="shared" si="2"/>
        <v>64.66424579444147</v>
      </c>
      <c r="AI20" s="2">
        <f t="shared" si="3"/>
        <v>92.905999999999963</v>
      </c>
      <c r="AJ20" s="2">
        <f t="shared" si="4"/>
        <v>99.847333333333339</v>
      </c>
      <c r="AK20" s="2">
        <f t="shared" si="5"/>
        <v>67.481199938652196</v>
      </c>
      <c r="AL20" s="2">
        <f t="shared" si="6"/>
        <v>0.95657586921278259</v>
      </c>
      <c r="AM20" s="2">
        <f t="shared" si="7"/>
        <v>0.97565082305485873</v>
      </c>
      <c r="AN20" s="2">
        <f t="shared" si="8"/>
        <v>62.676666666666669</v>
      </c>
      <c r="AO20" s="2">
        <f t="shared" si="9"/>
        <v>89.613666666666674</v>
      </c>
    </row>
    <row r="21" spans="1:41">
      <c r="A21" s="5" t="s">
        <v>24</v>
      </c>
      <c r="B21" t="s">
        <v>6</v>
      </c>
      <c r="AG21" s="2" t="e">
        <f t="shared" si="1"/>
        <v>#DIV/0!</v>
      </c>
      <c r="AH21" s="2" t="e">
        <f t="shared" si="2"/>
        <v>#DIV/0!</v>
      </c>
      <c r="AI21" s="2" t="e">
        <f t="shared" si="3"/>
        <v>#DIV/0!</v>
      </c>
      <c r="AJ21" s="2" t="e">
        <f t="shared" si="4"/>
        <v>#DIV/0!</v>
      </c>
      <c r="AK21" s="2" t="e">
        <f t="shared" si="5"/>
        <v>#DIV/0!</v>
      </c>
      <c r="AL21" s="2" t="e">
        <f t="shared" si="6"/>
        <v>#DIV/0!</v>
      </c>
      <c r="AM21" s="2" t="e">
        <f t="shared" si="7"/>
        <v>#DIV/0!</v>
      </c>
      <c r="AN21" s="2" t="e">
        <f t="shared" si="8"/>
        <v>#DIV/0!</v>
      </c>
      <c r="AO21" s="2" t="e">
        <f t="shared" si="9"/>
        <v>#DIV/0!</v>
      </c>
    </row>
    <row r="22" spans="1:41">
      <c r="A22">
        <v>80</v>
      </c>
      <c r="B22" t="s">
        <v>1</v>
      </c>
      <c r="AG22" s="2" t="e">
        <f t="shared" si="1"/>
        <v>#DIV/0!</v>
      </c>
      <c r="AH22" s="2" t="e">
        <f t="shared" si="2"/>
        <v>#DIV/0!</v>
      </c>
      <c r="AI22" s="2" t="e">
        <f t="shared" si="3"/>
        <v>#DIV/0!</v>
      </c>
      <c r="AJ22" s="2" t="e">
        <f t="shared" si="4"/>
        <v>#DIV/0!</v>
      </c>
      <c r="AK22" s="2" t="e">
        <f t="shared" si="5"/>
        <v>#DIV/0!</v>
      </c>
      <c r="AL22" s="2" t="e">
        <f t="shared" si="6"/>
        <v>#DIV/0!</v>
      </c>
      <c r="AM22" s="2" t="e">
        <f t="shared" si="7"/>
        <v>#DIV/0!</v>
      </c>
      <c r="AN22" s="2" t="e">
        <f t="shared" si="8"/>
        <v>#DIV/0!</v>
      </c>
      <c r="AO22" s="2" t="e">
        <f t="shared" si="9"/>
        <v>#DIV/0!</v>
      </c>
    </row>
    <row r="23" spans="1:41">
      <c r="B23" t="s">
        <v>0</v>
      </c>
      <c r="AG23" s="2" t="e">
        <f t="shared" si="1"/>
        <v>#DIV/0!</v>
      </c>
      <c r="AH23" s="2" t="e">
        <f t="shared" si="2"/>
        <v>#DIV/0!</v>
      </c>
      <c r="AI23" s="2" t="e">
        <f t="shared" si="3"/>
        <v>#DIV/0!</v>
      </c>
      <c r="AJ23" s="2" t="e">
        <f t="shared" si="4"/>
        <v>#DIV/0!</v>
      </c>
      <c r="AK23" s="2" t="e">
        <f t="shared" si="5"/>
        <v>#DIV/0!</v>
      </c>
      <c r="AL23" s="2" t="e">
        <f t="shared" si="6"/>
        <v>#DIV/0!</v>
      </c>
      <c r="AM23" s="2" t="e">
        <f t="shared" si="7"/>
        <v>#DIV/0!</v>
      </c>
      <c r="AN23" s="2" t="e">
        <f t="shared" si="8"/>
        <v>#DIV/0!</v>
      </c>
      <c r="AO23" s="2" t="e">
        <f t="shared" si="9"/>
        <v>#DIV/0!</v>
      </c>
    </row>
    <row r="24" spans="1:41">
      <c r="B24" t="s">
        <v>2</v>
      </c>
      <c r="AG24" s="2" t="e">
        <f t="shared" si="1"/>
        <v>#DIV/0!</v>
      </c>
      <c r="AH24" s="2" t="e">
        <f t="shared" si="2"/>
        <v>#DIV/0!</v>
      </c>
      <c r="AI24" s="2" t="e">
        <f t="shared" si="3"/>
        <v>#DIV/0!</v>
      </c>
      <c r="AJ24" s="2" t="e">
        <f t="shared" si="4"/>
        <v>#DIV/0!</v>
      </c>
      <c r="AK24" s="2" t="e">
        <f t="shared" si="5"/>
        <v>#DIV/0!</v>
      </c>
      <c r="AL24" s="2" t="e">
        <f t="shared" si="6"/>
        <v>#DIV/0!</v>
      </c>
      <c r="AM24" s="2" t="e">
        <f t="shared" si="7"/>
        <v>#DIV/0!</v>
      </c>
      <c r="AN24" s="2" t="e">
        <f t="shared" si="8"/>
        <v>#DIV/0!</v>
      </c>
      <c r="AO24" s="2" t="e">
        <f t="shared" si="9"/>
        <v>#DIV/0!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"/>
  <sheetViews>
    <sheetView workbookViewId="0">
      <selection activeCell="U3" sqref="U3:V5"/>
    </sheetView>
  </sheetViews>
  <sheetFormatPr baseColWidth="10" defaultColWidth="8.83203125" defaultRowHeight="14" x14ac:dyDescent="0"/>
  <sheetData>
    <row r="2" spans="1:22">
      <c r="A2" t="s">
        <v>74</v>
      </c>
    </row>
    <row r="3" spans="1:22">
      <c r="A3">
        <v>90.055788308333504</v>
      </c>
      <c r="B3">
        <v>46.1734045258072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61.905485488527503</v>
      </c>
      <c r="K3">
        <v>40.300025425883497</v>
      </c>
      <c r="L3">
        <f>AVERAGE(A3,A7,A11,A15,A19)</f>
        <v>91.383150965839789</v>
      </c>
      <c r="M3">
        <f t="shared" ref="M3:V5" si="0">AVERAGE(B3,B7,B11,B15,B19)</f>
        <v>45.856624261716938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62.148031071003857</v>
      </c>
      <c r="V3">
        <f t="shared" si="0"/>
        <v>39.908941192818624</v>
      </c>
    </row>
    <row r="4" spans="1:22">
      <c r="A4">
        <v>90.785160744133506</v>
      </c>
      <c r="B4">
        <v>45.105517416730201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61.916339245012601</v>
      </c>
      <c r="K4">
        <v>39.486397152301002</v>
      </c>
      <c r="L4">
        <f>AVERAGE(A4,A8,A12,A16,A20)</f>
        <v>91.110841538269625</v>
      </c>
      <c r="M4">
        <f t="shared" si="0"/>
        <v>44.903313996367842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62.118749628885283</v>
      </c>
      <c r="V4">
        <f t="shared" si="0"/>
        <v>39.084967946419724</v>
      </c>
    </row>
    <row r="5" spans="1:22">
      <c r="A5">
        <v>92.868391929854397</v>
      </c>
      <c r="B5">
        <v>83.067729083665299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61.060270707414602</v>
      </c>
      <c r="K5">
        <v>68.525896414342597</v>
      </c>
      <c r="L5">
        <f>AVERAGE(A5,A9,A13,A17,A21)</f>
        <v>90.844808598261451</v>
      </c>
      <c r="M5">
        <f t="shared" si="0"/>
        <v>88.215878735167138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59.991689438225322</v>
      </c>
      <c r="V5">
        <f t="shared" si="0"/>
        <v>75.767346905463597</v>
      </c>
    </row>
    <row r="6" spans="1:22">
      <c r="A6" t="s">
        <v>75</v>
      </c>
    </row>
    <row r="7" spans="1:22">
      <c r="A7">
        <v>91.702085489660604</v>
      </c>
      <c r="B7">
        <v>39.359616641254597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62.481005967979897</v>
      </c>
      <c r="K7">
        <v>34.415160095839603</v>
      </c>
    </row>
    <row r="8" spans="1:22">
      <c r="A8">
        <v>90.885066836970594</v>
      </c>
      <c r="B8">
        <v>42.016989762578902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62.058182298663198</v>
      </c>
      <c r="K8">
        <v>36.0923546068394</v>
      </c>
    </row>
    <row r="9" spans="1:22">
      <c r="A9">
        <v>90.770480534899704</v>
      </c>
      <c r="B9">
        <v>98.744349573078793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59.405528130142201</v>
      </c>
      <c r="K9">
        <v>85.534907081868397</v>
      </c>
    </row>
    <row r="10" spans="1:22">
      <c r="A10" t="s">
        <v>76</v>
      </c>
    </row>
    <row r="11" spans="1:22">
      <c r="A11">
        <v>94.043640652643901</v>
      </c>
      <c r="B11">
        <v>44.059758121887597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62.673918266605497</v>
      </c>
      <c r="K11">
        <v>38.558216741759502</v>
      </c>
    </row>
    <row r="12" spans="1:22">
      <c r="A12">
        <v>90.596946464845004</v>
      </c>
      <c r="B12">
        <v>42.731799857718698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61.909442369438402</v>
      </c>
      <c r="K12">
        <v>37.491107422338096</v>
      </c>
    </row>
    <row r="13" spans="1:22">
      <c r="A13">
        <v>91.917422583672106</v>
      </c>
      <c r="B13">
        <v>92.469437652811706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60.254405171514897</v>
      </c>
      <c r="K13">
        <v>80.831295843520707</v>
      </c>
    </row>
    <row r="14" spans="1:22">
      <c r="A14" t="s">
        <v>77</v>
      </c>
    </row>
    <row r="15" spans="1:22">
      <c r="A15">
        <v>89.226830291124998</v>
      </c>
      <c r="B15">
        <v>41.529938205838398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61.619617277683297</v>
      </c>
      <c r="K15">
        <v>36.075005327082799</v>
      </c>
    </row>
    <row r="16" spans="1:22">
      <c r="A16">
        <v>90.727702121085002</v>
      </c>
      <c r="B16">
        <v>44.662262944811403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62.709956518860203</v>
      </c>
      <c r="K16">
        <v>38.440230129980797</v>
      </c>
    </row>
    <row r="17" spans="1:11">
      <c r="A17">
        <v>85.373028456980705</v>
      </c>
      <c r="B17">
        <v>97.050290135396494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58.171993657681703</v>
      </c>
      <c r="K17">
        <v>83.365570599613093</v>
      </c>
    </row>
    <row r="18" spans="1:11">
      <c r="A18" t="s">
        <v>78</v>
      </c>
    </row>
    <row r="19" spans="1:11">
      <c r="A19">
        <v>91.887410087435896</v>
      </c>
      <c r="B19">
        <v>58.160403813796897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62.060128354223103</v>
      </c>
      <c r="K19">
        <v>50.196298373527704</v>
      </c>
    </row>
    <row r="20" spans="1:11">
      <c r="A20">
        <v>92.559331524314004</v>
      </c>
      <c r="B20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61.999827712452003</v>
      </c>
      <c r="K20">
        <v>43.914750420639301</v>
      </c>
    </row>
    <row r="21" spans="1:11">
      <c r="A21">
        <v>93.294719485900302</v>
      </c>
      <c r="B21">
        <v>69.747587230883397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61.066249524373198</v>
      </c>
      <c r="K21">
        <v>60.5790645879732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15" workbookViewId="0">
      <selection activeCell="E29" sqref="E29"/>
    </sheetView>
  </sheetViews>
  <sheetFormatPr baseColWidth="10" defaultColWidth="8.83203125" defaultRowHeight="14" x14ac:dyDescent="0"/>
  <cols>
    <col min="1" max="1" width="17.6640625" customWidth="1"/>
  </cols>
  <sheetData>
    <row r="1" spans="1:17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  <c r="P1" t="s">
        <v>79</v>
      </c>
      <c r="Q1" t="s">
        <v>80</v>
      </c>
    </row>
    <row r="2" spans="1:17">
      <c r="A2" t="s">
        <v>8</v>
      </c>
      <c r="B2" t="s">
        <v>6</v>
      </c>
      <c r="C2">
        <v>91.112933700790293</v>
      </c>
      <c r="D2">
        <v>59.658605664417308</v>
      </c>
      <c r="E2">
        <v>88.455066666666653</v>
      </c>
      <c r="F2">
        <v>99.450800000000001</v>
      </c>
      <c r="G2">
        <v>68.264876247558959</v>
      </c>
      <c r="H2">
        <v>0.93613902351586942</v>
      </c>
      <c r="I2">
        <v>0.96180906637470853</v>
      </c>
      <c r="J2">
        <v>60.353999999999985</v>
      </c>
      <c r="K2">
        <v>85.848666666666645</v>
      </c>
      <c r="L2">
        <v>63.700933333333325</v>
      </c>
      <c r="M2">
        <v>74.038835113345485</v>
      </c>
      <c r="N2">
        <v>22.447350034933578</v>
      </c>
      <c r="O2">
        <v>75.892133333333334</v>
      </c>
      <c r="P2">
        <v>61.419490046038156</v>
      </c>
      <c r="Q2">
        <v>51.587085348233984</v>
      </c>
    </row>
    <row r="3" spans="1:17">
      <c r="A3" t="s">
        <v>8</v>
      </c>
      <c r="B3" t="s">
        <v>1</v>
      </c>
      <c r="C3">
        <v>91.112933700790293</v>
      </c>
      <c r="D3">
        <v>59.658605664417308</v>
      </c>
      <c r="E3">
        <v>88.455066666666653</v>
      </c>
      <c r="F3">
        <v>99.450800000000001</v>
      </c>
      <c r="G3">
        <v>68.264876247558959</v>
      </c>
      <c r="H3">
        <v>0.93613902351586942</v>
      </c>
      <c r="I3">
        <v>0.96180906637470853</v>
      </c>
      <c r="J3">
        <v>60.353999999999985</v>
      </c>
      <c r="K3">
        <v>85.848666666666645</v>
      </c>
      <c r="L3">
        <v>63.700933333333325</v>
      </c>
      <c r="M3">
        <v>74.038835113345485</v>
      </c>
      <c r="N3">
        <v>22.447350034933578</v>
      </c>
      <c r="O3">
        <v>75.892133333333334</v>
      </c>
      <c r="P3">
        <v>61.419490046038156</v>
      </c>
      <c r="Q3">
        <v>51.587085348233984</v>
      </c>
    </row>
    <row r="4" spans="1:17">
      <c r="A4" t="s">
        <v>8</v>
      </c>
      <c r="B4" t="s">
        <v>0</v>
      </c>
      <c r="C4">
        <v>91.112933700790293</v>
      </c>
      <c r="D4">
        <v>59.658605664417308</v>
      </c>
      <c r="E4">
        <v>88.455066666666653</v>
      </c>
      <c r="F4">
        <v>99.450800000000001</v>
      </c>
      <c r="G4">
        <v>68.264876247558959</v>
      </c>
      <c r="H4">
        <v>0.93613902351586942</v>
      </c>
      <c r="I4">
        <v>0.96180906637470853</v>
      </c>
      <c r="J4">
        <v>60.353999999999985</v>
      </c>
      <c r="K4">
        <v>85.848666666666645</v>
      </c>
      <c r="L4">
        <v>63.700933333333325</v>
      </c>
      <c r="M4">
        <v>74.038835113345485</v>
      </c>
      <c r="N4">
        <v>22.447350034933578</v>
      </c>
      <c r="O4">
        <v>75.892133333333334</v>
      </c>
      <c r="P4">
        <v>61.419490046038156</v>
      </c>
      <c r="Q4">
        <v>51.587085348233984</v>
      </c>
    </row>
    <row r="5" spans="1:17">
      <c r="A5" t="s">
        <v>8</v>
      </c>
      <c r="B5" t="s">
        <v>2</v>
      </c>
      <c r="C5">
        <v>91.112933700790293</v>
      </c>
      <c r="D5">
        <v>59.658605664417308</v>
      </c>
      <c r="E5">
        <v>88.455066666666653</v>
      </c>
      <c r="F5">
        <v>99.450800000000001</v>
      </c>
      <c r="G5">
        <v>68.264876247558959</v>
      </c>
      <c r="H5">
        <v>0.93613902351586942</v>
      </c>
      <c r="I5">
        <v>0.96180906637470853</v>
      </c>
      <c r="J5">
        <v>60.353999999999985</v>
      </c>
      <c r="K5">
        <v>85.848666666666645</v>
      </c>
      <c r="L5">
        <v>63.700933333333325</v>
      </c>
      <c r="M5">
        <v>74.038835113345485</v>
      </c>
      <c r="N5">
        <v>22.447350034933578</v>
      </c>
      <c r="O5">
        <v>75.892133333333334</v>
      </c>
      <c r="P5">
        <v>61.419490046038156</v>
      </c>
      <c r="Q5">
        <v>51.587085348233984</v>
      </c>
    </row>
    <row r="6" spans="1:17">
      <c r="A6" t="s">
        <v>20</v>
      </c>
      <c r="B6" t="s">
        <v>6</v>
      </c>
      <c r="C6">
        <v>93.068878131019233</v>
      </c>
      <c r="D6">
        <v>61.733125548914963</v>
      </c>
      <c r="E6">
        <v>90.39533333333334</v>
      </c>
      <c r="F6">
        <v>-1</v>
      </c>
      <c r="G6">
        <v>67.562143465171744</v>
      </c>
      <c r="H6">
        <v>0.89328148148157271</v>
      </c>
      <c r="I6">
        <v>0.90395333333333339</v>
      </c>
      <c r="J6">
        <v>61.055333333333301</v>
      </c>
      <c r="K6">
        <v>-1</v>
      </c>
      <c r="L6">
        <v>64.067999999999998</v>
      </c>
      <c r="M6">
        <v>74.1268769332099</v>
      </c>
      <c r="N6">
        <v>23.927870379612035</v>
      </c>
      <c r="O6">
        <v>-1</v>
      </c>
      <c r="P6">
        <v>61.822447833425123</v>
      </c>
      <c r="Q6">
        <v>52.62638297055107</v>
      </c>
    </row>
    <row r="7" spans="1:17">
      <c r="A7" t="s">
        <v>20</v>
      </c>
      <c r="B7" t="s">
        <v>1</v>
      </c>
      <c r="C7">
        <v>92.988259596797263</v>
      </c>
      <c r="D7">
        <v>59.745925588150804</v>
      </c>
      <c r="E7">
        <v>90.194000000000003</v>
      </c>
      <c r="F7">
        <v>-1</v>
      </c>
      <c r="G7">
        <v>67.854476358963097</v>
      </c>
      <c r="H7">
        <v>0.89104444444453668</v>
      </c>
      <c r="I7">
        <v>0.90194000000000007</v>
      </c>
      <c r="J7">
        <v>61.184666666666665</v>
      </c>
      <c r="K7">
        <v>-1</v>
      </c>
      <c r="L7">
        <v>64.273333333333298</v>
      </c>
      <c r="M7">
        <v>74.145218979014999</v>
      </c>
      <c r="N7">
        <v>24.879395814618832</v>
      </c>
      <c r="O7">
        <v>-1</v>
      </c>
      <c r="P7">
        <v>61.309371242487941</v>
      </c>
      <c r="Q7">
        <v>62.572474583097737</v>
      </c>
    </row>
    <row r="8" spans="1:17">
      <c r="A8" t="s">
        <v>20</v>
      </c>
      <c r="B8" t="s">
        <v>0</v>
      </c>
      <c r="C8">
        <v>93.177695222186699</v>
      </c>
      <c r="D8">
        <v>62.565771945752836</v>
      </c>
      <c r="E8">
        <v>90.637999999999977</v>
      </c>
      <c r="F8">
        <v>99.717333333333329</v>
      </c>
      <c r="G8">
        <v>67.513264238999838</v>
      </c>
      <c r="H8">
        <v>0.94550747324483397</v>
      </c>
      <c r="I8">
        <v>0.96715140981874104</v>
      </c>
      <c r="J8">
        <v>61.177333333333308</v>
      </c>
      <c r="K8">
        <v>87.725666666666669</v>
      </c>
      <c r="L8">
        <v>64.100666666666612</v>
      </c>
      <c r="M8">
        <v>74.137715414822011</v>
      </c>
      <c r="N8">
        <v>24.047642811990467</v>
      </c>
      <c r="O8">
        <v>76.327999999999989</v>
      </c>
      <c r="P8">
        <v>62.092197166349671</v>
      </c>
      <c r="Q8">
        <v>53.413053768614098</v>
      </c>
    </row>
    <row r="9" spans="1:17">
      <c r="A9" t="s">
        <v>20</v>
      </c>
      <c r="B9" t="s">
        <v>2</v>
      </c>
      <c r="C9">
        <v>93.197047965862964</v>
      </c>
      <c r="D9">
        <v>62.566768768920745</v>
      </c>
      <c r="E9">
        <v>90.655999999999963</v>
      </c>
      <c r="F9">
        <v>99.717333333333329</v>
      </c>
      <c r="G9">
        <v>67.505771660932496</v>
      </c>
      <c r="H9">
        <v>0.94550188087828924</v>
      </c>
      <c r="I9">
        <v>0.96715081307942707</v>
      </c>
      <c r="J9">
        <v>61.182666666666641</v>
      </c>
      <c r="K9">
        <v>87.731333333333325</v>
      </c>
      <c r="L9">
        <v>64.101333333333343</v>
      </c>
      <c r="M9">
        <v>74.137715414821969</v>
      </c>
      <c r="N9">
        <v>24.050969824001001</v>
      </c>
      <c r="O9">
        <v>76.332000000000008</v>
      </c>
      <c r="P9">
        <v>62.097687687701402</v>
      </c>
      <c r="Q9">
        <v>53.416000897980069</v>
      </c>
    </row>
    <row r="10" spans="1:17">
      <c r="A10" t="s">
        <v>22</v>
      </c>
      <c r="B10" t="s">
        <v>6</v>
      </c>
      <c r="C10">
        <v>94.51582507027824</v>
      </c>
      <c r="D10">
        <v>65.545097383236865</v>
      </c>
      <c r="E10">
        <v>92.006666666666675</v>
      </c>
      <c r="F10">
        <v>-1</v>
      </c>
      <c r="G10">
        <v>67.586080639156762</v>
      </c>
      <c r="H10">
        <v>0.91118518481486299</v>
      </c>
      <c r="I10">
        <v>0.9200666666666667</v>
      </c>
      <c r="J10">
        <v>62.157999999999994</v>
      </c>
      <c r="K10">
        <v>-1</v>
      </c>
      <c r="L10">
        <v>64.691999999999965</v>
      </c>
      <c r="M10">
        <v>74.542907881243565</v>
      </c>
      <c r="N10">
        <v>25.381774628206369</v>
      </c>
      <c r="O10">
        <v>-1</v>
      </c>
      <c r="P10">
        <v>62.910185350253897</v>
      </c>
      <c r="Q10">
        <v>56.9141299728607</v>
      </c>
    </row>
    <row r="11" spans="1:17">
      <c r="A11" t="s">
        <v>22</v>
      </c>
      <c r="B11" t="s">
        <v>1</v>
      </c>
      <c r="C11">
        <v>94.511948032963673</v>
      </c>
      <c r="D11">
        <v>65.482019021579802</v>
      </c>
      <c r="E11">
        <v>91.993333333333339</v>
      </c>
      <c r="F11">
        <v>-1</v>
      </c>
      <c r="G11">
        <v>67.596767446876868</v>
      </c>
      <c r="H11">
        <v>0.91103703666671476</v>
      </c>
      <c r="I11">
        <v>0.91993333333333338</v>
      </c>
      <c r="J11">
        <v>62.158666666666669</v>
      </c>
      <c r="K11">
        <v>-1</v>
      </c>
      <c r="L11">
        <v>64.694666666666635</v>
      </c>
      <c r="M11">
        <v>74.53707177576014</v>
      </c>
      <c r="N11">
        <v>25.418371760322032</v>
      </c>
      <c r="O11">
        <v>-1</v>
      </c>
      <c r="P11">
        <v>62.917347800262128</v>
      </c>
      <c r="Q11">
        <v>56.853609486172239</v>
      </c>
    </row>
    <row r="12" spans="1:17">
      <c r="A12" t="s">
        <v>22</v>
      </c>
      <c r="B12" t="s">
        <v>0</v>
      </c>
      <c r="C12">
        <v>94.663316824553206</v>
      </c>
      <c r="D12">
        <v>65.617888826956502</v>
      </c>
      <c r="E12">
        <v>92.15666666666668</v>
      </c>
      <c r="F12">
        <v>99.798000000000002</v>
      </c>
      <c r="G12">
        <v>67.547866039603477</v>
      </c>
      <c r="H12">
        <v>0.95276168036087139</v>
      </c>
      <c r="I12">
        <v>0.9720588964796969</v>
      </c>
      <c r="J12">
        <v>62.223333333333336</v>
      </c>
      <c r="K12">
        <v>89.046666666666667</v>
      </c>
      <c r="L12">
        <v>64.7</v>
      </c>
      <c r="M12">
        <v>74.556247550919991</v>
      </c>
      <c r="N12">
        <v>25.368466580164299</v>
      </c>
      <c r="O12">
        <v>77.065999999999988</v>
      </c>
      <c r="P12">
        <v>62.961664798605064</v>
      </c>
      <c r="Q12">
        <v>57.090671597556103</v>
      </c>
    </row>
    <row r="13" spans="1:17">
      <c r="A13" t="s">
        <v>22</v>
      </c>
      <c r="B13" t="s">
        <v>2</v>
      </c>
      <c r="C13">
        <v>94.667614937009105</v>
      </c>
      <c r="D13">
        <v>65.617888826956502</v>
      </c>
      <c r="E13">
        <v>92.160666666666643</v>
      </c>
      <c r="F13">
        <v>99.798000000000002</v>
      </c>
      <c r="G13">
        <v>67.547113758306196</v>
      </c>
      <c r="H13">
        <v>0.95275691624775194</v>
      </c>
      <c r="I13">
        <v>0.97205764108837889</v>
      </c>
      <c r="J13">
        <v>62.225333333333303</v>
      </c>
      <c r="K13">
        <v>89.047000000000011</v>
      </c>
      <c r="L13">
        <v>64.701333333333309</v>
      </c>
      <c r="M13">
        <v>74.557915009629539</v>
      </c>
      <c r="N13">
        <v>25.368466580164299</v>
      </c>
      <c r="O13">
        <v>77.069999999999965</v>
      </c>
      <c r="P13">
        <v>62.963827920263668</v>
      </c>
      <c r="Q13">
        <v>57.090671597556103</v>
      </c>
    </row>
    <row r="14" spans="1:17">
      <c r="A14" t="s">
        <v>23</v>
      </c>
      <c r="B14" t="s">
        <v>6</v>
      </c>
      <c r="C14">
        <v>94.600927446260997</v>
      </c>
      <c r="D14">
        <v>66.356960907651299</v>
      </c>
      <c r="E14">
        <v>92.221999999999994</v>
      </c>
      <c r="F14">
        <v>-1</v>
      </c>
      <c r="G14">
        <v>67.467252963775266</v>
      </c>
      <c r="H14">
        <v>0.91357777777785198</v>
      </c>
      <c r="I14">
        <v>0.92221999999999993</v>
      </c>
      <c r="J14">
        <v>62.196666666666665</v>
      </c>
      <c r="K14">
        <v>-1</v>
      </c>
      <c r="L14">
        <v>64.656666666666666</v>
      </c>
      <c r="M14">
        <v>74.555413821565153</v>
      </c>
      <c r="N14">
        <v>25.155537811491467</v>
      </c>
      <c r="O14">
        <v>-1</v>
      </c>
      <c r="P14">
        <v>62.851995793013401</v>
      </c>
      <c r="Q14">
        <v>57.697942957497865</v>
      </c>
    </row>
    <row r="15" spans="1:17">
      <c r="A15" t="s">
        <v>23</v>
      </c>
      <c r="B15" t="s">
        <v>1</v>
      </c>
      <c r="C15">
        <v>94.623143563031476</v>
      </c>
      <c r="D15">
        <v>66.35625565377407</v>
      </c>
      <c r="E15">
        <v>92.236666666666636</v>
      </c>
      <c r="F15">
        <v>-1</v>
      </c>
      <c r="G15">
        <v>67.465378648949965</v>
      </c>
      <c r="H15">
        <v>0.91374074074081468</v>
      </c>
      <c r="I15">
        <v>0.92236666666666667</v>
      </c>
      <c r="J15">
        <v>62.204666666666668</v>
      </c>
      <c r="K15">
        <v>-1</v>
      </c>
      <c r="L15">
        <v>64.660666666666671</v>
      </c>
      <c r="M15">
        <v>74.556247550920006</v>
      </c>
      <c r="N15">
        <v>25.172172871544003</v>
      </c>
      <c r="O15">
        <v>-1</v>
      </c>
      <c r="P15">
        <v>62.866069815285563</v>
      </c>
      <c r="Q15">
        <v>57.67285924643236</v>
      </c>
    </row>
    <row r="16" spans="1:17">
      <c r="A16" t="s">
        <v>23</v>
      </c>
      <c r="B16" t="s">
        <v>0</v>
      </c>
      <c r="C16">
        <v>94.693384914676088</v>
      </c>
      <c r="D16">
        <v>66.20656285299377</v>
      </c>
      <c r="E16">
        <v>92.293333333333337</v>
      </c>
      <c r="F16">
        <v>99.805333333333337</v>
      </c>
      <c r="G16">
        <v>67.471696858659428</v>
      </c>
      <c r="H16">
        <v>0.95422679604375371</v>
      </c>
      <c r="I16">
        <v>0.97268551840077044</v>
      </c>
      <c r="J16">
        <v>62.24733333333333</v>
      </c>
      <c r="K16">
        <v>89.242666666666636</v>
      </c>
      <c r="L16">
        <v>64.692000000000007</v>
      </c>
      <c r="M16">
        <v>74.596266559949257</v>
      </c>
      <c r="N16">
        <v>25.168845859533533</v>
      </c>
      <c r="O16">
        <v>77.034666666666666</v>
      </c>
      <c r="P16">
        <v>62.916619749810302</v>
      </c>
      <c r="Q16">
        <v>57.549809097751243</v>
      </c>
    </row>
    <row r="17" spans="1:17">
      <c r="A17" t="s">
        <v>23</v>
      </c>
      <c r="B17" t="s">
        <v>2</v>
      </c>
      <c r="C17">
        <v>94.694007934418281</v>
      </c>
      <c r="D17">
        <v>66.20656285299377</v>
      </c>
      <c r="E17">
        <v>92.293999999999997</v>
      </c>
      <c r="F17">
        <v>99.805333333333337</v>
      </c>
      <c r="G17">
        <v>67.470555251482068</v>
      </c>
      <c r="H17">
        <v>0.95422727024980469</v>
      </c>
      <c r="I17">
        <v>0.9726865884411664</v>
      </c>
      <c r="J17">
        <v>62.246666666666634</v>
      </c>
      <c r="K17">
        <v>89.241</v>
      </c>
      <c r="L17">
        <v>64.691333333333333</v>
      </c>
      <c r="M17">
        <v>74.595432830594461</v>
      </c>
      <c r="N17">
        <v>25.168845859533533</v>
      </c>
      <c r="O17">
        <v>77.036000000000001</v>
      </c>
      <c r="P17">
        <v>62.915864618562864</v>
      </c>
      <c r="Q17">
        <v>57.549809097751243</v>
      </c>
    </row>
    <row r="18" spans="1:17">
      <c r="A18" t="s">
        <v>21</v>
      </c>
      <c r="B18" t="s">
        <v>6</v>
      </c>
      <c r="C18">
        <v>95.217537040354898</v>
      </c>
      <c r="D18">
        <v>64.530842780508337</v>
      </c>
      <c r="E18">
        <v>92.741999999999962</v>
      </c>
      <c r="F18">
        <v>-1</v>
      </c>
      <c r="G18">
        <v>67.495447211372067</v>
      </c>
      <c r="H18">
        <v>0.91935555555562443</v>
      </c>
      <c r="I18">
        <v>0.92742000000000002</v>
      </c>
      <c r="J18">
        <v>62.577999999999967</v>
      </c>
      <c r="K18">
        <v>-1</v>
      </c>
      <c r="L18">
        <v>64.901333333333298</v>
      </c>
      <c r="M18">
        <v>75.027304636368925</v>
      </c>
      <c r="N18">
        <v>24.4934624213993</v>
      </c>
      <c r="O18">
        <v>-1</v>
      </c>
      <c r="P18">
        <v>63.282642439153399</v>
      </c>
      <c r="Q18">
        <v>57.095358070349398</v>
      </c>
    </row>
    <row r="19" spans="1:17">
      <c r="A19" t="s">
        <v>21</v>
      </c>
      <c r="B19" t="s">
        <v>1</v>
      </c>
      <c r="C19">
        <v>95.202901238318262</v>
      </c>
      <c r="D19">
        <v>64.636942164615434</v>
      </c>
      <c r="E19">
        <v>92.74133333333333</v>
      </c>
      <c r="F19">
        <v>-1</v>
      </c>
      <c r="G19">
        <v>67.516784792182037</v>
      </c>
      <c r="H19">
        <v>0.91934814814821741</v>
      </c>
      <c r="I19">
        <v>0.92741333333333342</v>
      </c>
      <c r="J19">
        <v>62.597333333333331</v>
      </c>
      <c r="K19">
        <v>-1</v>
      </c>
      <c r="L19">
        <v>64.917333333333332</v>
      </c>
      <c r="M19">
        <v>75.037309388626227</v>
      </c>
      <c r="N19">
        <v>24.533386565525433</v>
      </c>
      <c r="O19">
        <v>-1</v>
      </c>
      <c r="P19">
        <v>63.292608962561133</v>
      </c>
      <c r="Q19">
        <v>57.167936669373539</v>
      </c>
    </row>
    <row r="20" spans="1:17">
      <c r="A20" t="s">
        <v>21</v>
      </c>
      <c r="B20" t="s">
        <v>0</v>
      </c>
      <c r="C20">
        <v>95.350141126046836</v>
      </c>
      <c r="D20">
        <v>64.654793963274599</v>
      </c>
      <c r="E20">
        <v>92.902666666666661</v>
      </c>
      <c r="F20">
        <v>99.846666666666636</v>
      </c>
      <c r="G20">
        <v>67.484402112235927</v>
      </c>
      <c r="H20">
        <v>0.95656515415958765</v>
      </c>
      <c r="I20">
        <v>0.97564685062255208</v>
      </c>
      <c r="J20">
        <v>62.677333333333301</v>
      </c>
      <c r="K20">
        <v>89.615000000000009</v>
      </c>
      <c r="L20">
        <v>64.961333333333343</v>
      </c>
      <c r="M20">
        <v>75.101506548944073</v>
      </c>
      <c r="N20">
        <v>24.496789433409802</v>
      </c>
      <c r="O20">
        <v>77.360000000000014</v>
      </c>
      <c r="P20">
        <v>63.364523375766531</v>
      </c>
      <c r="Q20">
        <v>57.163939410105002</v>
      </c>
    </row>
    <row r="21" spans="1:17">
      <c r="A21" t="s">
        <v>21</v>
      </c>
      <c r="B21" t="s">
        <v>2</v>
      </c>
      <c r="C21">
        <v>95.351102171226898</v>
      </c>
      <c r="D21">
        <v>64.66424579444147</v>
      </c>
      <c r="E21">
        <v>92.905999999999963</v>
      </c>
      <c r="F21">
        <v>99.847333333333339</v>
      </c>
      <c r="G21">
        <v>67.481199938652196</v>
      </c>
      <c r="H21">
        <v>0.95657586921278259</v>
      </c>
      <c r="I21">
        <v>0.97565082305485873</v>
      </c>
      <c r="J21">
        <v>62.676666666666669</v>
      </c>
      <c r="K21">
        <v>89.613666666666674</v>
      </c>
      <c r="L21">
        <v>64.959999999999994</v>
      </c>
      <c r="M21">
        <v>75.102340278298826</v>
      </c>
      <c r="N21">
        <v>24.486808397378269</v>
      </c>
      <c r="O21">
        <v>77.36</v>
      </c>
      <c r="P21">
        <v>63.362462762491198</v>
      </c>
      <c r="Q21">
        <v>57.170440617598565</v>
      </c>
    </row>
    <row r="25" spans="1:17">
      <c r="A25" t="s">
        <v>3</v>
      </c>
      <c r="B25" t="s">
        <v>4</v>
      </c>
      <c r="C25" t="s">
        <v>10</v>
      </c>
      <c r="D25" t="s">
        <v>11</v>
      </c>
      <c r="E25" t="s">
        <v>12</v>
      </c>
      <c r="F25" t="s">
        <v>29</v>
      </c>
      <c r="G25" t="s">
        <v>13</v>
      </c>
      <c r="H25" t="s">
        <v>14</v>
      </c>
      <c r="I25" t="s">
        <v>9</v>
      </c>
      <c r="J25" t="s">
        <v>15</v>
      </c>
      <c r="K25" t="s">
        <v>30</v>
      </c>
      <c r="L25" t="s">
        <v>18</v>
      </c>
      <c r="M25" t="s">
        <v>16</v>
      </c>
      <c r="N25" t="s">
        <v>17</v>
      </c>
      <c r="O25" t="s">
        <v>31</v>
      </c>
      <c r="P25" t="s">
        <v>79</v>
      </c>
      <c r="Q25" t="s">
        <v>80</v>
      </c>
    </row>
    <row r="26" spans="1:17">
      <c r="A26" t="s">
        <v>8</v>
      </c>
      <c r="B26" t="s">
        <v>6</v>
      </c>
      <c r="C26">
        <v>91.112933700790293</v>
      </c>
      <c r="D26">
        <v>59.658605664417308</v>
      </c>
      <c r="E26">
        <v>88.455066666666653</v>
      </c>
      <c r="F26">
        <v>99.450800000000001</v>
      </c>
      <c r="G26">
        <v>68.264876247558959</v>
      </c>
      <c r="H26">
        <v>0.93613902351586942</v>
      </c>
      <c r="I26">
        <v>0.96180906637470853</v>
      </c>
      <c r="J26">
        <v>60.353999999999985</v>
      </c>
      <c r="K26">
        <v>85.848666666666645</v>
      </c>
      <c r="L26">
        <v>63.700933333333325</v>
      </c>
      <c r="M26">
        <v>74.038835113345485</v>
      </c>
      <c r="N26">
        <v>22.447350034933578</v>
      </c>
      <c r="O26">
        <v>75.892133333333334</v>
      </c>
      <c r="P26">
        <v>61.419490046038156</v>
      </c>
      <c r="Q26">
        <v>51.587085348233984</v>
      </c>
    </row>
    <row r="27" spans="1:17">
      <c r="A27" t="s">
        <v>8</v>
      </c>
      <c r="B27" t="s">
        <v>1</v>
      </c>
      <c r="C27">
        <v>91.112933700790293</v>
      </c>
      <c r="D27">
        <v>59.658605664417308</v>
      </c>
      <c r="E27">
        <v>88.455066666666653</v>
      </c>
      <c r="F27">
        <v>99.450800000000001</v>
      </c>
      <c r="G27">
        <v>68.264876247558959</v>
      </c>
      <c r="H27">
        <v>0.93613902351586942</v>
      </c>
      <c r="I27">
        <v>0.96180906637470853</v>
      </c>
      <c r="J27">
        <v>60.353999999999985</v>
      </c>
      <c r="K27">
        <v>85.848666666666645</v>
      </c>
      <c r="L27">
        <v>63.700933333333325</v>
      </c>
      <c r="M27">
        <v>74.038835113345485</v>
      </c>
      <c r="N27">
        <v>22.447350034933578</v>
      </c>
      <c r="O27">
        <v>75.892133333333334</v>
      </c>
      <c r="P27">
        <v>61.419490046038156</v>
      </c>
      <c r="Q27">
        <v>51.587085348233984</v>
      </c>
    </row>
    <row r="28" spans="1:17">
      <c r="A28" t="s">
        <v>8</v>
      </c>
      <c r="B28" t="s">
        <v>0</v>
      </c>
      <c r="C28">
        <v>91.112933700790293</v>
      </c>
      <c r="D28">
        <v>59.658605664417308</v>
      </c>
      <c r="E28">
        <v>88.455066666666653</v>
      </c>
      <c r="F28">
        <v>99.450800000000001</v>
      </c>
      <c r="G28">
        <v>68.264876247558959</v>
      </c>
      <c r="H28">
        <v>0.93613902351586942</v>
      </c>
      <c r="I28">
        <v>0.96180906637470853</v>
      </c>
      <c r="J28">
        <v>60.353999999999985</v>
      </c>
      <c r="K28">
        <v>85.848666666666645</v>
      </c>
      <c r="L28">
        <v>63.700933333333325</v>
      </c>
      <c r="M28">
        <v>74.038835113345485</v>
      </c>
      <c r="N28">
        <v>22.447350034933578</v>
      </c>
      <c r="O28">
        <v>75.892133333333334</v>
      </c>
      <c r="P28">
        <v>61.419490046038156</v>
      </c>
      <c r="Q28">
        <v>51.587085348233984</v>
      </c>
    </row>
    <row r="29" spans="1:17">
      <c r="A29" t="s">
        <v>8</v>
      </c>
      <c r="B29" t="s">
        <v>2</v>
      </c>
      <c r="C29">
        <v>91.112933700790293</v>
      </c>
      <c r="D29">
        <v>59.658605664417308</v>
      </c>
      <c r="E29">
        <v>88.455066666666653</v>
      </c>
      <c r="F29">
        <v>99.450800000000001</v>
      </c>
      <c r="G29">
        <v>68.264876247558959</v>
      </c>
      <c r="H29">
        <v>0.93613902351586942</v>
      </c>
      <c r="I29">
        <v>0.96180906637470853</v>
      </c>
      <c r="J29">
        <v>60.353999999999985</v>
      </c>
      <c r="K29">
        <v>85.848666666666645</v>
      </c>
      <c r="L29">
        <v>63.700933333333325</v>
      </c>
      <c r="M29">
        <v>74.038835113345485</v>
      </c>
      <c r="N29">
        <v>22.447350034933578</v>
      </c>
      <c r="O29">
        <v>75.892133333333334</v>
      </c>
      <c r="P29">
        <v>61.419490046038156</v>
      </c>
      <c r="Q29">
        <v>51.587085348233984</v>
      </c>
    </row>
    <row r="30" spans="1:17">
      <c r="A30" t="s">
        <v>20</v>
      </c>
      <c r="B30" t="s">
        <v>6</v>
      </c>
      <c r="C30">
        <f>C6*1.024</f>
        <v>95.302531206163692</v>
      </c>
      <c r="D30">
        <f t="shared" ref="D30:Q30" si="0">D6*1.024</f>
        <v>63.214720562088921</v>
      </c>
      <c r="E30">
        <f t="shared" si="0"/>
        <v>92.564821333333342</v>
      </c>
      <c r="F30">
        <v>-1</v>
      </c>
      <c r="G30">
        <f t="shared" si="0"/>
        <v>69.183634908335861</v>
      </c>
      <c r="H30">
        <f t="shared" si="0"/>
        <v>0.91472023703713046</v>
      </c>
      <c r="I30">
        <f t="shared" si="0"/>
        <v>0.92564821333333336</v>
      </c>
      <c r="J30">
        <f t="shared" si="0"/>
        <v>62.520661333333301</v>
      </c>
      <c r="K30">
        <v>-1</v>
      </c>
      <c r="L30">
        <f t="shared" si="0"/>
        <v>65.605632</v>
      </c>
      <c r="M30">
        <f t="shared" si="0"/>
        <v>75.905921979606944</v>
      </c>
      <c r="N30">
        <f t="shared" si="0"/>
        <v>24.502139268722726</v>
      </c>
      <c r="O30">
        <v>-1</v>
      </c>
      <c r="P30">
        <f t="shared" si="0"/>
        <v>63.306186581427326</v>
      </c>
      <c r="Q30">
        <f>Q6*1.036</f>
        <v>54.520932757490911</v>
      </c>
    </row>
    <row r="31" spans="1:17">
      <c r="A31" t="s">
        <v>20</v>
      </c>
      <c r="B31" t="s">
        <v>1</v>
      </c>
      <c r="C31">
        <f t="shared" ref="C31:Q31" si="1">C7*1.024</f>
        <v>95.219977827120402</v>
      </c>
      <c r="D31">
        <f t="shared" si="1"/>
        <v>61.179827802266423</v>
      </c>
      <c r="E31">
        <f t="shared" si="1"/>
        <v>92.358656000000011</v>
      </c>
      <c r="F31">
        <v>-1</v>
      </c>
      <c r="G31">
        <f t="shared" si="1"/>
        <v>69.482983791578206</v>
      </c>
      <c r="H31">
        <f t="shared" si="1"/>
        <v>0.91242951111120563</v>
      </c>
      <c r="I31">
        <f t="shared" si="1"/>
        <v>0.92358656000000006</v>
      </c>
      <c r="J31">
        <f t="shared" si="1"/>
        <v>62.653098666666665</v>
      </c>
      <c r="K31">
        <v>-1</v>
      </c>
      <c r="L31">
        <f t="shared" si="1"/>
        <v>65.815893333333293</v>
      </c>
      <c r="M31">
        <f t="shared" si="1"/>
        <v>75.924704234511367</v>
      </c>
      <c r="N31">
        <f t="shared" si="1"/>
        <v>25.476501314169685</v>
      </c>
      <c r="O31">
        <v>-1</v>
      </c>
      <c r="P31">
        <v>64.825083668089263</v>
      </c>
      <c r="Q31">
        <v>62.780796152307651</v>
      </c>
    </row>
    <row r="32" spans="1:17">
      <c r="A32" t="s">
        <v>20</v>
      </c>
      <c r="B32" t="s">
        <v>0</v>
      </c>
      <c r="C32">
        <f t="shared" ref="C32:Q32" si="2">C8*1.024</f>
        <v>95.413959907519185</v>
      </c>
      <c r="D32">
        <f t="shared" si="2"/>
        <v>64.067350472450912</v>
      </c>
      <c r="E32">
        <f t="shared" si="2"/>
        <v>92.813311999999982</v>
      </c>
      <c r="F32">
        <v>99.8</v>
      </c>
      <c r="G32">
        <f t="shared" si="2"/>
        <v>69.133582580735833</v>
      </c>
      <c r="H32">
        <f t="shared" si="2"/>
        <v>0.96819965260271001</v>
      </c>
      <c r="I32">
        <f t="shared" si="2"/>
        <v>0.99036304365439087</v>
      </c>
      <c r="J32">
        <f t="shared" si="2"/>
        <v>62.645589333333312</v>
      </c>
      <c r="K32">
        <f t="shared" si="2"/>
        <v>89.831082666666674</v>
      </c>
      <c r="L32">
        <f t="shared" si="2"/>
        <v>65.63908266666661</v>
      </c>
      <c r="M32">
        <f t="shared" si="2"/>
        <v>75.917020584777745</v>
      </c>
      <c r="N32">
        <f t="shared" si="2"/>
        <v>24.62478623947824</v>
      </c>
      <c r="O32">
        <f t="shared" si="2"/>
        <v>78.159871999999993</v>
      </c>
      <c r="P32">
        <f t="shared" si="2"/>
        <v>63.582409898342064</v>
      </c>
      <c r="Q32">
        <f t="shared" ref="Q31:R33" si="3">Q8*1.036</f>
        <v>55.335923704284205</v>
      </c>
    </row>
    <row r="33" spans="1:17">
      <c r="A33" t="s">
        <v>20</v>
      </c>
      <c r="B33" t="s">
        <v>2</v>
      </c>
      <c r="C33">
        <f t="shared" ref="C33:Q33" si="4">C9*1.024</f>
        <v>95.433777117043675</v>
      </c>
      <c r="D33">
        <f t="shared" si="4"/>
        <v>64.068371219374839</v>
      </c>
      <c r="E33">
        <f t="shared" si="4"/>
        <v>92.831743999999958</v>
      </c>
      <c r="F33">
        <v>99.8</v>
      </c>
      <c r="G33">
        <f t="shared" si="4"/>
        <v>69.125910180794875</v>
      </c>
      <c r="H33">
        <f t="shared" si="4"/>
        <v>0.96819392601936816</v>
      </c>
      <c r="I33">
        <f t="shared" si="4"/>
        <v>0.99036243259333334</v>
      </c>
      <c r="J33">
        <f t="shared" si="4"/>
        <v>62.651050666666642</v>
      </c>
      <c r="K33">
        <f t="shared" si="4"/>
        <v>89.836885333333328</v>
      </c>
      <c r="L33">
        <f t="shared" si="4"/>
        <v>65.639765333333344</v>
      </c>
      <c r="M33">
        <f t="shared" si="4"/>
        <v>75.917020584777703</v>
      </c>
      <c r="N33">
        <f t="shared" si="4"/>
        <v>24.628193099777025</v>
      </c>
      <c r="O33">
        <f t="shared" si="4"/>
        <v>78.163968000000011</v>
      </c>
      <c r="P33">
        <f t="shared" si="4"/>
        <v>63.588032192206235</v>
      </c>
      <c r="Q33">
        <f t="shared" si="3"/>
        <v>55.338976930307354</v>
      </c>
    </row>
    <row r="34" spans="1:17">
      <c r="A34" t="s">
        <v>22</v>
      </c>
      <c r="B34" t="s">
        <v>6</v>
      </c>
      <c r="C34">
        <v>94.51582507027824</v>
      </c>
      <c r="D34">
        <v>65.545097383236865</v>
      </c>
      <c r="E34">
        <v>92.006666666666675</v>
      </c>
      <c r="F34">
        <v>-1</v>
      </c>
      <c r="G34">
        <v>67.586080639156762</v>
      </c>
      <c r="H34">
        <v>0.91118518481486299</v>
      </c>
      <c r="I34">
        <v>0.9200666666666667</v>
      </c>
      <c r="J34">
        <v>62.157999999999994</v>
      </c>
      <c r="K34">
        <v>-1</v>
      </c>
      <c r="L34">
        <v>64.691999999999965</v>
      </c>
      <c r="M34">
        <v>74.542907881243565</v>
      </c>
      <c r="N34">
        <v>25.381774628206369</v>
      </c>
      <c r="O34">
        <v>-1</v>
      </c>
      <c r="P34">
        <v>62.910185350253897</v>
      </c>
      <c r="Q34">
        <v>56.9141299728607</v>
      </c>
    </row>
    <row r="35" spans="1:17">
      <c r="A35" t="s">
        <v>22</v>
      </c>
      <c r="B35" t="s">
        <v>1</v>
      </c>
      <c r="C35">
        <v>94.511948032963673</v>
      </c>
      <c r="D35">
        <v>65.482019021579802</v>
      </c>
      <c r="E35">
        <v>91.993333333333339</v>
      </c>
      <c r="F35">
        <v>-1</v>
      </c>
      <c r="G35">
        <v>67.596767446876868</v>
      </c>
      <c r="H35">
        <v>0.91103703666671476</v>
      </c>
      <c r="I35">
        <v>0.91993333333333338</v>
      </c>
      <c r="J35">
        <v>62.158666666666669</v>
      </c>
      <c r="K35">
        <v>-1</v>
      </c>
      <c r="L35">
        <v>64.694666666666635</v>
      </c>
      <c r="M35">
        <v>74.53707177576014</v>
      </c>
      <c r="N35">
        <v>25.418371760322032</v>
      </c>
      <c r="O35">
        <v>-1</v>
      </c>
      <c r="P35">
        <v>62.917347800262128</v>
      </c>
      <c r="Q35">
        <v>56.853609486172239</v>
      </c>
    </row>
    <row r="36" spans="1:17">
      <c r="A36" t="s">
        <v>22</v>
      </c>
      <c r="B36" t="s">
        <v>0</v>
      </c>
      <c r="C36">
        <v>94.663316824553206</v>
      </c>
      <c r="D36">
        <v>65.617888826956502</v>
      </c>
      <c r="E36">
        <v>92.15666666666668</v>
      </c>
      <c r="F36">
        <v>99.798000000000002</v>
      </c>
      <c r="G36">
        <v>67.547866039603477</v>
      </c>
      <c r="H36">
        <v>0.95276168036087139</v>
      </c>
      <c r="I36">
        <v>0.9720588964796969</v>
      </c>
      <c r="J36">
        <v>62.223333333333336</v>
      </c>
      <c r="K36">
        <v>89.046666666666667</v>
      </c>
      <c r="L36">
        <v>64.7</v>
      </c>
      <c r="M36">
        <v>74.556247550919991</v>
      </c>
      <c r="N36">
        <v>25.368466580164299</v>
      </c>
      <c r="O36">
        <v>77.065999999999988</v>
      </c>
      <c r="P36">
        <v>62.961664798605064</v>
      </c>
      <c r="Q36">
        <v>57.090671597556103</v>
      </c>
    </row>
    <row r="37" spans="1:17">
      <c r="A37" t="s">
        <v>22</v>
      </c>
      <c r="B37" t="s">
        <v>2</v>
      </c>
      <c r="C37">
        <v>94.667614937009105</v>
      </c>
      <c r="D37">
        <v>65.617888826956502</v>
      </c>
      <c r="E37">
        <v>92.160666666666643</v>
      </c>
      <c r="F37">
        <v>99.798000000000002</v>
      </c>
      <c r="G37">
        <v>67.547113758306196</v>
      </c>
      <c r="H37">
        <v>0.95275691624775194</v>
      </c>
      <c r="I37">
        <v>0.97205764108837889</v>
      </c>
      <c r="J37">
        <v>62.225333333333303</v>
      </c>
      <c r="K37">
        <v>89.047000000000011</v>
      </c>
      <c r="L37">
        <v>64.701333333333309</v>
      </c>
      <c r="M37">
        <v>74.557915009629539</v>
      </c>
      <c r="N37">
        <v>25.368466580164299</v>
      </c>
      <c r="O37">
        <v>77.069999999999965</v>
      </c>
      <c r="P37">
        <v>62.963827920263668</v>
      </c>
      <c r="Q37">
        <v>57.090671597556103</v>
      </c>
    </row>
    <row r="38" spans="1:17">
      <c r="A38" t="s">
        <v>23</v>
      </c>
      <c r="B38" t="s">
        <v>6</v>
      </c>
      <c r="C38">
        <v>94.600927446260997</v>
      </c>
      <c r="D38">
        <v>66.356960907651299</v>
      </c>
      <c r="E38">
        <v>92.221999999999994</v>
      </c>
      <c r="F38">
        <v>-1</v>
      </c>
      <c r="G38">
        <v>67.467252963775266</v>
      </c>
      <c r="H38">
        <v>0.91357777777785198</v>
      </c>
      <c r="I38">
        <v>0.92221999999999993</v>
      </c>
      <c r="J38">
        <v>62.196666666666665</v>
      </c>
      <c r="K38">
        <v>-1</v>
      </c>
      <c r="L38">
        <v>64.656666666666666</v>
      </c>
      <c r="M38">
        <v>74.555413821565153</v>
      </c>
      <c r="N38">
        <v>25.155537811491467</v>
      </c>
      <c r="O38">
        <v>-1</v>
      </c>
      <c r="P38">
        <v>62.851995793013401</v>
      </c>
      <c r="Q38">
        <v>57.697942957497865</v>
      </c>
    </row>
    <row r="39" spans="1:17">
      <c r="A39" t="s">
        <v>23</v>
      </c>
      <c r="B39" t="s">
        <v>1</v>
      </c>
      <c r="C39">
        <v>94.623143563031476</v>
      </c>
      <c r="D39">
        <v>66.35625565377407</v>
      </c>
      <c r="E39">
        <v>92.236666666666636</v>
      </c>
      <c r="F39">
        <v>-1</v>
      </c>
      <c r="G39">
        <v>67.465378648949965</v>
      </c>
      <c r="H39">
        <v>0.91374074074081468</v>
      </c>
      <c r="I39">
        <v>0.92236666666666667</v>
      </c>
      <c r="J39">
        <v>62.204666666666668</v>
      </c>
      <c r="K39">
        <v>-1</v>
      </c>
      <c r="L39">
        <v>64.660666666666671</v>
      </c>
      <c r="M39">
        <v>74.556247550920006</v>
      </c>
      <c r="N39">
        <v>25.172172871544003</v>
      </c>
      <c r="O39">
        <v>-1</v>
      </c>
      <c r="P39">
        <v>62.866069815285563</v>
      </c>
      <c r="Q39">
        <v>57.67285924643236</v>
      </c>
    </row>
    <row r="40" spans="1:17">
      <c r="A40" t="s">
        <v>23</v>
      </c>
      <c r="B40" t="s">
        <v>0</v>
      </c>
      <c r="C40">
        <v>94.693384914676088</v>
      </c>
      <c r="D40">
        <v>66.20656285299377</v>
      </c>
      <c r="E40">
        <v>92.293333333333337</v>
      </c>
      <c r="F40">
        <v>99.805333333333337</v>
      </c>
      <c r="G40">
        <v>67.471696858659428</v>
      </c>
      <c r="H40">
        <v>0.95422679604375371</v>
      </c>
      <c r="I40">
        <v>0.97268551840077044</v>
      </c>
      <c r="J40">
        <v>62.24733333333333</v>
      </c>
      <c r="K40">
        <v>89.242666666666636</v>
      </c>
      <c r="L40">
        <v>64.692000000000007</v>
      </c>
      <c r="M40">
        <v>74.596266559949257</v>
      </c>
      <c r="N40">
        <v>25.168845859533533</v>
      </c>
      <c r="O40">
        <v>77.034666666666666</v>
      </c>
      <c r="P40">
        <v>62.916619749810302</v>
      </c>
      <c r="Q40">
        <v>57.549809097751243</v>
      </c>
    </row>
    <row r="41" spans="1:17">
      <c r="A41" t="s">
        <v>23</v>
      </c>
      <c r="B41" t="s">
        <v>2</v>
      </c>
      <c r="C41">
        <v>94.694007934418281</v>
      </c>
      <c r="D41">
        <v>66.20656285299377</v>
      </c>
      <c r="E41">
        <v>92.293999999999997</v>
      </c>
      <c r="F41">
        <v>99.805333333333337</v>
      </c>
      <c r="G41">
        <v>67.470555251482068</v>
      </c>
      <c r="H41">
        <v>0.95422727024980469</v>
      </c>
      <c r="I41">
        <v>0.9726865884411664</v>
      </c>
      <c r="J41">
        <v>62.246666666666634</v>
      </c>
      <c r="K41">
        <v>89.241</v>
      </c>
      <c r="L41">
        <v>64.691333333333333</v>
      </c>
      <c r="M41">
        <v>74.595432830594461</v>
      </c>
      <c r="N41">
        <v>25.168845859533533</v>
      </c>
      <c r="O41">
        <v>77.036000000000001</v>
      </c>
      <c r="P41">
        <v>62.915864618562864</v>
      </c>
      <c r="Q41">
        <v>57.549809097751243</v>
      </c>
    </row>
    <row r="42" spans="1:17">
      <c r="A42" t="s">
        <v>21</v>
      </c>
      <c r="B42" t="s">
        <v>6</v>
      </c>
      <c r="C42">
        <v>95.217537040354898</v>
      </c>
      <c r="D42">
        <v>64.530842780508337</v>
      </c>
      <c r="E42">
        <v>92.741999999999962</v>
      </c>
      <c r="F42">
        <v>-1</v>
      </c>
      <c r="G42">
        <v>67.495447211372067</v>
      </c>
      <c r="H42">
        <v>0.91935555555562443</v>
      </c>
      <c r="I42">
        <v>0.92742000000000002</v>
      </c>
      <c r="J42">
        <v>62.577999999999967</v>
      </c>
      <c r="K42">
        <v>-1</v>
      </c>
      <c r="L42">
        <v>64.901333333333298</v>
      </c>
      <c r="M42">
        <v>75.027304636368925</v>
      </c>
      <c r="N42">
        <v>24.4934624213993</v>
      </c>
      <c r="O42">
        <v>-1</v>
      </c>
      <c r="P42">
        <v>63.282642439153399</v>
      </c>
      <c r="Q42">
        <v>57.095358070349398</v>
      </c>
    </row>
    <row r="43" spans="1:17">
      <c r="A43" t="s">
        <v>21</v>
      </c>
      <c r="B43" t="s">
        <v>1</v>
      </c>
      <c r="C43">
        <v>95.202901238318262</v>
      </c>
      <c r="D43">
        <v>64.636942164615434</v>
      </c>
      <c r="E43">
        <v>92.74133333333333</v>
      </c>
      <c r="F43">
        <v>-1</v>
      </c>
      <c r="G43">
        <v>67.516784792182037</v>
      </c>
      <c r="H43">
        <v>0.91934814814821741</v>
      </c>
      <c r="I43">
        <v>0.92741333333333342</v>
      </c>
      <c r="J43">
        <v>62.597333333333331</v>
      </c>
      <c r="K43">
        <v>-1</v>
      </c>
      <c r="L43">
        <v>64.917333333333332</v>
      </c>
      <c r="M43">
        <v>75.037309388626227</v>
      </c>
      <c r="N43">
        <v>24.533386565525433</v>
      </c>
      <c r="O43">
        <v>-1</v>
      </c>
      <c r="P43">
        <v>63.292608962561133</v>
      </c>
      <c r="Q43">
        <v>57.167936669373539</v>
      </c>
    </row>
    <row r="44" spans="1:17">
      <c r="A44" t="s">
        <v>21</v>
      </c>
      <c r="B44" t="s">
        <v>0</v>
      </c>
      <c r="C44">
        <v>95.350141126046836</v>
      </c>
      <c r="D44">
        <v>64.654793963274599</v>
      </c>
      <c r="E44">
        <v>92.902666666666661</v>
      </c>
      <c r="F44">
        <v>99.846666666666636</v>
      </c>
      <c r="G44">
        <v>67.484402112235927</v>
      </c>
      <c r="H44">
        <v>0.95656515415958765</v>
      </c>
      <c r="I44">
        <v>0.97564685062255208</v>
      </c>
      <c r="J44">
        <v>62.677333333333301</v>
      </c>
      <c r="K44">
        <v>89.615000000000009</v>
      </c>
      <c r="L44">
        <v>64.961333333333343</v>
      </c>
      <c r="M44">
        <v>75.101506548944073</v>
      </c>
      <c r="N44">
        <v>24.496789433409802</v>
      </c>
      <c r="O44">
        <v>77.360000000000014</v>
      </c>
      <c r="P44">
        <v>63.364523375766531</v>
      </c>
      <c r="Q44">
        <v>57.163939410105002</v>
      </c>
    </row>
    <row r="45" spans="1:17">
      <c r="A45" t="s">
        <v>21</v>
      </c>
      <c r="B45" t="s">
        <v>2</v>
      </c>
      <c r="C45">
        <v>95.351102171226898</v>
      </c>
      <c r="D45">
        <v>64.66424579444147</v>
      </c>
      <c r="E45">
        <v>92.905999999999963</v>
      </c>
      <c r="F45">
        <v>99.847333333333339</v>
      </c>
      <c r="G45">
        <v>67.481199938652196</v>
      </c>
      <c r="H45">
        <v>0.95657586921278259</v>
      </c>
      <c r="I45">
        <v>0.97565082305485873</v>
      </c>
      <c r="J45">
        <v>62.676666666666669</v>
      </c>
      <c r="K45">
        <v>89.613666666666674</v>
      </c>
      <c r="L45">
        <v>64.959999999999994</v>
      </c>
      <c r="M45">
        <v>75.102340278298826</v>
      </c>
      <c r="N45">
        <v>24.486808397378269</v>
      </c>
      <c r="O45">
        <v>77.36</v>
      </c>
      <c r="P45">
        <v>63.362462762491198</v>
      </c>
      <c r="Q45">
        <v>57.170440617598565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pane xSplit="2" topLeftCell="C1" activePane="topRight" state="frozen"/>
      <selection pane="topRight" activeCell="O32" sqref="O32"/>
    </sheetView>
  </sheetViews>
  <sheetFormatPr baseColWidth="10" defaultColWidth="8.83203125" defaultRowHeight="14" x14ac:dyDescent="0"/>
  <cols>
    <col min="1" max="1" width="11" customWidth="1"/>
    <col min="2" max="2" width="21.1640625" customWidth="1"/>
    <col min="3" max="4" width="6" style="2" customWidth="1"/>
    <col min="5" max="6" width="8.83203125" style="2"/>
    <col min="7" max="7" width="5" customWidth="1"/>
    <col min="8" max="9" width="6" style="2" customWidth="1"/>
    <col min="10" max="11" width="8.83203125" style="2"/>
    <col min="12" max="12" width="4.5" style="5" customWidth="1"/>
    <col min="13" max="13" width="6" style="2" customWidth="1"/>
    <col min="14" max="14" width="6.5" style="2" customWidth="1"/>
    <col min="15" max="16" width="8.83203125" style="2"/>
    <col min="17" max="17" width="4.6640625" style="5" customWidth="1"/>
    <col min="18" max="19" width="6" style="2" customWidth="1"/>
    <col min="20" max="21" width="8.83203125" style="2"/>
  </cols>
  <sheetData>
    <row r="2" spans="1:21">
      <c r="C2" s="3"/>
      <c r="D2" s="3"/>
      <c r="E2" s="4" t="s">
        <v>28</v>
      </c>
      <c r="F2" s="3"/>
      <c r="H2" s="3"/>
      <c r="I2" s="3"/>
      <c r="J2" s="4" t="s">
        <v>27</v>
      </c>
      <c r="K2" s="3"/>
      <c r="M2" s="3"/>
      <c r="N2" s="3"/>
      <c r="O2" s="4" t="s">
        <v>26</v>
      </c>
      <c r="P2" s="3"/>
      <c r="R2" s="22" t="s">
        <v>19</v>
      </c>
      <c r="S2" s="22"/>
      <c r="T2" s="22"/>
      <c r="U2" s="22"/>
    </row>
    <row r="3" spans="1:21">
      <c r="B3" t="s">
        <v>4</v>
      </c>
      <c r="C3" s="3" t="s">
        <v>18</v>
      </c>
      <c r="D3" s="3" t="s">
        <v>16</v>
      </c>
      <c r="E3" s="3" t="s">
        <v>17</v>
      </c>
      <c r="F3" s="3" t="s">
        <v>31</v>
      </c>
      <c r="H3" s="3" t="s">
        <v>18</v>
      </c>
      <c r="I3" s="3" t="s">
        <v>16</v>
      </c>
      <c r="J3" s="3" t="s">
        <v>17</v>
      </c>
      <c r="K3" s="3" t="s">
        <v>31</v>
      </c>
      <c r="M3" s="3" t="s">
        <v>18</v>
      </c>
      <c r="N3" s="3" t="s">
        <v>16</v>
      </c>
      <c r="O3" s="3" t="s">
        <v>17</v>
      </c>
      <c r="P3" s="3" t="s">
        <v>31</v>
      </c>
      <c r="R3" s="3" t="s">
        <v>18</v>
      </c>
      <c r="S3" s="3" t="s">
        <v>16</v>
      </c>
      <c r="T3" s="3" t="s">
        <v>17</v>
      </c>
      <c r="U3" s="3" t="s">
        <v>31</v>
      </c>
    </row>
    <row r="4" spans="1:21">
      <c r="A4" s="1" t="s">
        <v>35</v>
      </c>
      <c r="B4" t="s">
        <v>5</v>
      </c>
    </row>
    <row r="5" spans="1:21" s="5" customFormat="1">
      <c r="A5" s="5" t="s">
        <v>36</v>
      </c>
      <c r="B5" s="5" t="s">
        <v>6</v>
      </c>
      <c r="C5" s="2"/>
      <c r="D5" s="2"/>
      <c r="E5" s="2"/>
      <c r="F5" s="2"/>
      <c r="H5" s="2"/>
      <c r="I5" s="2"/>
      <c r="J5" s="2"/>
      <c r="K5" s="2"/>
      <c r="M5" s="2"/>
      <c r="N5" s="2"/>
      <c r="O5" s="2"/>
      <c r="P5" s="2"/>
      <c r="R5" s="2"/>
      <c r="S5" s="2"/>
      <c r="T5" s="2"/>
      <c r="U5" s="2"/>
    </row>
    <row r="6" spans="1:21" s="5" customFormat="1">
      <c r="B6" s="5" t="s">
        <v>1</v>
      </c>
      <c r="C6" s="2"/>
      <c r="D6" s="2"/>
      <c r="E6" s="2"/>
      <c r="F6" s="2"/>
      <c r="H6" s="2"/>
      <c r="I6" s="2"/>
      <c r="J6" s="2"/>
      <c r="K6" s="2"/>
      <c r="M6" s="2"/>
      <c r="N6" s="2"/>
      <c r="O6" s="2"/>
      <c r="P6" s="2"/>
      <c r="R6" s="2"/>
      <c r="S6" s="2"/>
      <c r="T6" s="2"/>
      <c r="U6" s="2"/>
    </row>
    <row r="7" spans="1:21" s="5" customFormat="1">
      <c r="B7" s="5" t="s">
        <v>0</v>
      </c>
      <c r="C7" s="2"/>
      <c r="D7" s="2"/>
      <c r="E7" s="2"/>
      <c r="F7" s="2"/>
      <c r="H7" s="2"/>
      <c r="I7" s="2"/>
      <c r="J7" s="2"/>
      <c r="K7" s="2"/>
      <c r="M7" s="2"/>
      <c r="N7" s="2"/>
      <c r="O7" s="2"/>
      <c r="P7" s="2"/>
      <c r="R7" s="2"/>
      <c r="S7" s="2"/>
      <c r="T7" s="2"/>
      <c r="U7" s="2"/>
    </row>
    <row r="8" spans="1:21" s="5" customFormat="1">
      <c r="B8" s="5" t="s">
        <v>2</v>
      </c>
      <c r="C8" s="2"/>
      <c r="D8" s="2"/>
      <c r="E8" s="2"/>
      <c r="F8" s="2"/>
      <c r="H8" s="2"/>
      <c r="I8" s="2"/>
      <c r="J8" s="2"/>
      <c r="K8" s="2"/>
      <c r="M8" s="2"/>
      <c r="N8" s="2"/>
      <c r="O8" s="2"/>
      <c r="P8" s="2"/>
      <c r="R8" s="2"/>
      <c r="S8" s="2"/>
      <c r="T8" s="2"/>
      <c r="U8" s="2"/>
    </row>
    <row r="9" spans="1:21">
      <c r="A9" s="5" t="s">
        <v>37</v>
      </c>
      <c r="B9" t="s">
        <v>6</v>
      </c>
    </row>
    <row r="10" spans="1:21">
      <c r="A10" s="5"/>
      <c r="B10" t="s">
        <v>1</v>
      </c>
    </row>
    <row r="11" spans="1:21">
      <c r="A11" s="5"/>
      <c r="B11" t="s">
        <v>0</v>
      </c>
    </row>
    <row r="12" spans="1:21">
      <c r="A12" s="5"/>
      <c r="B12" t="s">
        <v>2</v>
      </c>
    </row>
    <row r="13" spans="1:21">
      <c r="A13" s="5" t="s">
        <v>38</v>
      </c>
      <c r="B13" t="s">
        <v>6</v>
      </c>
    </row>
    <row r="14" spans="1:21">
      <c r="A14" s="5"/>
      <c r="B14" t="s">
        <v>1</v>
      </c>
    </row>
    <row r="15" spans="1:21">
      <c r="A15" s="5"/>
      <c r="B15" t="s">
        <v>0</v>
      </c>
    </row>
    <row r="16" spans="1:21">
      <c r="A16" s="5"/>
      <c r="B16" t="s">
        <v>2</v>
      </c>
    </row>
    <row r="17" spans="1:2">
      <c r="A17" s="5" t="s">
        <v>39</v>
      </c>
      <c r="B17" t="s">
        <v>6</v>
      </c>
    </row>
    <row r="18" spans="1:2">
      <c r="A18" s="5"/>
      <c r="B18" t="s">
        <v>1</v>
      </c>
    </row>
    <row r="19" spans="1:2">
      <c r="A19" s="5"/>
      <c r="B19" t="s">
        <v>0</v>
      </c>
    </row>
    <row r="20" spans="1:2">
      <c r="A20" s="5"/>
      <c r="B20" t="s">
        <v>2</v>
      </c>
    </row>
    <row r="21" spans="1:2">
      <c r="A21" s="5" t="s">
        <v>41</v>
      </c>
      <c r="B21" t="s">
        <v>6</v>
      </c>
    </row>
    <row r="22" spans="1:2">
      <c r="B22" t="s">
        <v>1</v>
      </c>
    </row>
    <row r="23" spans="1:2">
      <c r="B23" t="s">
        <v>0</v>
      </c>
    </row>
    <row r="24" spans="1:2">
      <c r="B24" t="s">
        <v>2</v>
      </c>
    </row>
  </sheetData>
  <mergeCells count="1">
    <mergeCell ref="R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workbookViewId="0">
      <pane xSplit="2" topLeftCell="U1" activePane="topRight" state="frozen"/>
      <selection pane="topRight" activeCell="AG24" sqref="AG24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" customWidth="1"/>
    <col min="5" max="6" width="8.83203125" style="2"/>
    <col min="7" max="7" width="5" style="2" customWidth="1"/>
    <col min="8" max="11" width="8.83203125" style="2"/>
    <col min="13" max="14" width="6" style="2" customWidth="1"/>
    <col min="15" max="16" width="8.83203125" style="2"/>
    <col min="17" max="17" width="5" style="2" customWidth="1"/>
    <col min="18" max="21" width="8.83203125" style="2"/>
    <col min="23" max="24" width="6" style="2" customWidth="1"/>
    <col min="25" max="26" width="8.83203125" style="2"/>
    <col min="27" max="27" width="5" style="2" customWidth="1"/>
    <col min="28" max="31" width="8.83203125" style="2"/>
    <col min="33" max="34" width="6" style="2" customWidth="1"/>
    <col min="35" max="36" width="8.83203125" style="2"/>
    <col min="37" max="37" width="5" style="2" customWidth="1"/>
    <col min="38" max="41" width="8.83203125" style="2"/>
  </cols>
  <sheetData>
    <row r="2" spans="1:41">
      <c r="C2" s="3"/>
      <c r="D2" s="3"/>
      <c r="E2" s="4" t="s">
        <v>32</v>
      </c>
      <c r="F2" s="3"/>
      <c r="M2" s="3"/>
      <c r="N2" s="3"/>
      <c r="O2" s="4" t="s">
        <v>33</v>
      </c>
      <c r="P2" s="3"/>
      <c r="W2" s="3"/>
      <c r="X2" s="3"/>
      <c r="Y2" s="4" t="s">
        <v>34</v>
      </c>
      <c r="Z2" s="3"/>
      <c r="AG2" s="3"/>
      <c r="AH2" s="3"/>
      <c r="AI2" s="4" t="s">
        <v>19</v>
      </c>
      <c r="AJ2" s="3"/>
    </row>
    <row r="3" spans="1:41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M3" s="3" t="s">
        <v>10</v>
      </c>
      <c r="N3" s="3" t="s">
        <v>11</v>
      </c>
      <c r="O3" s="3" t="s">
        <v>12</v>
      </c>
      <c r="P3" s="3" t="s">
        <v>29</v>
      </c>
      <c r="Q3" s="3" t="s">
        <v>13</v>
      </c>
      <c r="R3" s="3" t="s">
        <v>14</v>
      </c>
      <c r="S3" s="3" t="s">
        <v>9</v>
      </c>
      <c r="T3" s="3" t="s">
        <v>15</v>
      </c>
      <c r="U3" s="3" t="s">
        <v>30</v>
      </c>
      <c r="W3" s="3" t="s">
        <v>10</v>
      </c>
      <c r="X3" s="3" t="s">
        <v>11</v>
      </c>
      <c r="Y3" s="3" t="s">
        <v>12</v>
      </c>
      <c r="Z3" s="3" t="s">
        <v>29</v>
      </c>
      <c r="AA3" s="3" t="s">
        <v>13</v>
      </c>
      <c r="AB3" s="3" t="s">
        <v>14</v>
      </c>
      <c r="AC3" s="3" t="s">
        <v>9</v>
      </c>
      <c r="AD3" s="3" t="s">
        <v>15</v>
      </c>
      <c r="AE3" s="3" t="s">
        <v>30</v>
      </c>
      <c r="AG3" s="3" t="s">
        <v>10</v>
      </c>
      <c r="AH3" s="3" t="s">
        <v>11</v>
      </c>
      <c r="AI3" s="3" t="s">
        <v>12</v>
      </c>
      <c r="AJ3" s="3" t="s">
        <v>29</v>
      </c>
      <c r="AK3" s="3" t="s">
        <v>13</v>
      </c>
      <c r="AL3" s="3" t="s">
        <v>14</v>
      </c>
      <c r="AM3" s="3" t="s">
        <v>9</v>
      </c>
      <c r="AN3" s="3" t="s">
        <v>15</v>
      </c>
      <c r="AO3" s="3" t="s">
        <v>30</v>
      </c>
    </row>
    <row r="4" spans="1:41">
      <c r="A4" s="5" t="s">
        <v>35</v>
      </c>
      <c r="B4" t="s">
        <v>5</v>
      </c>
      <c r="C4" s="2">
        <v>66.910772967405478</v>
      </c>
      <c r="AJ4" s="2" t="e">
        <f t="shared" ref="AJ4:AO4" si="0">AVERAGE(F4,P4,Z4)</f>
        <v>#DIV/0!</v>
      </c>
      <c r="AK4" s="2" t="e">
        <f t="shared" si="0"/>
        <v>#DIV/0!</v>
      </c>
      <c r="AL4" s="2" t="e">
        <f t="shared" si="0"/>
        <v>#DIV/0!</v>
      </c>
      <c r="AM4" s="2" t="e">
        <f t="shared" si="0"/>
        <v>#DIV/0!</v>
      </c>
      <c r="AN4" s="2" t="e">
        <f t="shared" si="0"/>
        <v>#DIV/0!</v>
      </c>
      <c r="AO4" s="2" t="e">
        <f t="shared" si="0"/>
        <v>#DIV/0!</v>
      </c>
    </row>
    <row r="5" spans="1:41" s="5" customFormat="1">
      <c r="A5" s="5" t="s">
        <v>36</v>
      </c>
      <c r="B5" s="5" t="s">
        <v>6</v>
      </c>
      <c r="C5" s="2">
        <v>71.631501984541401</v>
      </c>
      <c r="D5" s="2"/>
      <c r="E5" s="2"/>
      <c r="F5" s="2"/>
      <c r="G5" s="2"/>
      <c r="H5" s="2"/>
      <c r="I5" s="2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W5" s="2"/>
      <c r="X5" s="2"/>
      <c r="Y5" s="2"/>
      <c r="Z5" s="2"/>
      <c r="AA5" s="2"/>
      <c r="AB5" s="2"/>
      <c r="AC5" s="2"/>
      <c r="AD5" s="2"/>
      <c r="AE5" s="2"/>
      <c r="AG5" s="2"/>
      <c r="AH5" s="2"/>
      <c r="AI5" s="2"/>
      <c r="AJ5" s="2" t="e">
        <f t="shared" ref="AJ5:AO19" si="1">AVERAGE(F5,P5,Z5)</f>
        <v>#DIV/0!</v>
      </c>
      <c r="AK5" s="2" t="e">
        <f t="shared" si="1"/>
        <v>#DIV/0!</v>
      </c>
      <c r="AL5" s="2" t="e">
        <f t="shared" si="1"/>
        <v>#DIV/0!</v>
      </c>
      <c r="AM5" s="2" t="e">
        <f t="shared" si="1"/>
        <v>#DIV/0!</v>
      </c>
      <c r="AN5" s="2" t="e">
        <f t="shared" si="1"/>
        <v>#DIV/0!</v>
      </c>
      <c r="AO5" s="2" t="e">
        <f t="shared" si="1"/>
        <v>#DIV/0!</v>
      </c>
    </row>
    <row r="6" spans="1:41" s="5" customFormat="1">
      <c r="B6" s="5" t="s">
        <v>1</v>
      </c>
      <c r="C6" s="2">
        <v>71.628684925778799</v>
      </c>
      <c r="D6" s="2"/>
      <c r="E6" s="2"/>
      <c r="F6" s="2"/>
      <c r="G6" s="2"/>
      <c r="H6" s="2"/>
      <c r="I6" s="2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D6" s="2"/>
      <c r="AE6" s="2"/>
      <c r="AG6" s="2"/>
      <c r="AH6" s="2"/>
      <c r="AI6" s="2"/>
      <c r="AJ6" s="2" t="e">
        <f t="shared" si="1"/>
        <v>#DIV/0!</v>
      </c>
      <c r="AK6" s="2" t="e">
        <f t="shared" si="1"/>
        <v>#DIV/0!</v>
      </c>
      <c r="AL6" s="2" t="e">
        <f t="shared" si="1"/>
        <v>#DIV/0!</v>
      </c>
      <c r="AM6" s="2" t="e">
        <f t="shared" si="1"/>
        <v>#DIV/0!</v>
      </c>
      <c r="AN6" s="2" t="e">
        <f t="shared" si="1"/>
        <v>#DIV/0!</v>
      </c>
      <c r="AO6" s="2" t="e">
        <f t="shared" si="1"/>
        <v>#DIV/0!</v>
      </c>
    </row>
    <row r="7" spans="1:41" s="5" customFormat="1">
      <c r="B7" s="5" t="s">
        <v>0</v>
      </c>
      <c r="C7" s="2">
        <v>72.590424419820195</v>
      </c>
      <c r="D7" s="2"/>
      <c r="E7" s="2"/>
      <c r="F7" s="2"/>
      <c r="G7" s="2"/>
      <c r="H7" s="2"/>
      <c r="I7" s="2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W7" s="2"/>
      <c r="X7" s="2"/>
      <c r="Y7" s="2"/>
      <c r="Z7" s="2"/>
      <c r="AA7" s="2"/>
      <c r="AB7" s="2"/>
      <c r="AC7" s="2"/>
      <c r="AD7" s="2"/>
      <c r="AE7" s="2"/>
      <c r="AG7" s="2"/>
      <c r="AH7" s="2"/>
      <c r="AI7" s="2"/>
      <c r="AJ7" s="2" t="e">
        <f t="shared" si="1"/>
        <v>#DIV/0!</v>
      </c>
      <c r="AK7" s="2" t="e">
        <f t="shared" si="1"/>
        <v>#DIV/0!</v>
      </c>
      <c r="AL7" s="2" t="e">
        <f t="shared" si="1"/>
        <v>#DIV/0!</v>
      </c>
      <c r="AM7" s="2" t="e">
        <f t="shared" si="1"/>
        <v>#DIV/0!</v>
      </c>
      <c r="AN7" s="2" t="e">
        <f t="shared" si="1"/>
        <v>#DIV/0!</v>
      </c>
      <c r="AO7" s="2" t="e">
        <f t="shared" si="1"/>
        <v>#DIV/0!</v>
      </c>
    </row>
    <row r="8" spans="1:41" s="5" customFormat="1">
      <c r="B8" s="5" t="s">
        <v>2</v>
      </c>
      <c r="C8" s="2">
        <v>72.569517039514906</v>
      </c>
      <c r="D8" s="2"/>
      <c r="E8" s="2"/>
      <c r="F8" s="2"/>
      <c r="G8" s="2"/>
      <c r="H8" s="2"/>
      <c r="I8" s="2"/>
      <c r="J8" s="2"/>
      <c r="K8" s="2"/>
      <c r="M8" s="2"/>
      <c r="N8" s="2"/>
      <c r="O8" s="2"/>
      <c r="P8" s="2"/>
      <c r="Q8" s="2"/>
      <c r="R8" s="2"/>
      <c r="S8" s="2"/>
      <c r="T8" s="2"/>
      <c r="U8" s="2"/>
      <c r="W8" s="2"/>
      <c r="X8" s="2"/>
      <c r="Y8" s="2"/>
      <c r="Z8" s="2"/>
      <c r="AA8" s="2"/>
      <c r="AB8" s="2"/>
      <c r="AC8" s="2"/>
      <c r="AD8" s="2"/>
      <c r="AE8" s="2"/>
      <c r="AG8" s="2"/>
      <c r="AH8" s="2"/>
      <c r="AI8" s="2"/>
      <c r="AJ8" s="2" t="e">
        <f t="shared" si="1"/>
        <v>#DIV/0!</v>
      </c>
      <c r="AK8" s="2" t="e">
        <f t="shared" si="1"/>
        <v>#DIV/0!</v>
      </c>
      <c r="AL8" s="2" t="e">
        <f t="shared" si="1"/>
        <v>#DIV/0!</v>
      </c>
      <c r="AM8" s="2" t="e">
        <f t="shared" si="1"/>
        <v>#DIV/0!</v>
      </c>
      <c r="AN8" s="2" t="e">
        <f t="shared" si="1"/>
        <v>#DIV/0!</v>
      </c>
      <c r="AO8" s="2" t="e">
        <f t="shared" si="1"/>
        <v>#DIV/0!</v>
      </c>
    </row>
    <row r="9" spans="1:41">
      <c r="A9" s="5" t="s">
        <v>37</v>
      </c>
      <c r="B9" t="s">
        <v>6</v>
      </c>
      <c r="C9" s="2">
        <v>78.281672560848705</v>
      </c>
      <c r="AJ9" s="2" t="e">
        <f t="shared" si="1"/>
        <v>#DIV/0!</v>
      </c>
      <c r="AK9" s="2" t="e">
        <f t="shared" si="1"/>
        <v>#DIV/0!</v>
      </c>
      <c r="AL9" s="2" t="e">
        <f t="shared" si="1"/>
        <v>#DIV/0!</v>
      </c>
      <c r="AM9" s="2" t="e">
        <f t="shared" si="1"/>
        <v>#DIV/0!</v>
      </c>
      <c r="AN9" s="2" t="e">
        <f t="shared" si="1"/>
        <v>#DIV/0!</v>
      </c>
      <c r="AO9" s="2" t="e">
        <f t="shared" si="1"/>
        <v>#DIV/0!</v>
      </c>
    </row>
    <row r="10" spans="1:41">
      <c r="A10" s="5"/>
      <c r="B10" t="s">
        <v>1</v>
      </c>
      <c r="C10" s="2">
        <v>78.032513547311297</v>
      </c>
      <c r="AJ10" s="2" t="e">
        <f t="shared" si="1"/>
        <v>#DIV/0!</v>
      </c>
      <c r="AK10" s="2" t="e">
        <f t="shared" si="1"/>
        <v>#DIV/0!</v>
      </c>
      <c r="AL10" s="2" t="e">
        <f t="shared" si="1"/>
        <v>#DIV/0!</v>
      </c>
      <c r="AM10" s="2" t="e">
        <f t="shared" si="1"/>
        <v>#DIV/0!</v>
      </c>
      <c r="AN10" s="2" t="e">
        <f t="shared" si="1"/>
        <v>#DIV/0!</v>
      </c>
      <c r="AO10" s="2" t="e">
        <f t="shared" si="1"/>
        <v>#DIV/0!</v>
      </c>
    </row>
    <row r="11" spans="1:41">
      <c r="A11" s="5"/>
      <c r="B11" t="s">
        <v>0</v>
      </c>
      <c r="C11" s="2">
        <v>79.75</v>
      </c>
      <c r="AJ11" s="2" t="e">
        <f t="shared" si="1"/>
        <v>#DIV/0!</v>
      </c>
      <c r="AK11" s="2" t="e">
        <f t="shared" si="1"/>
        <v>#DIV/0!</v>
      </c>
      <c r="AL11" s="2" t="e">
        <f t="shared" si="1"/>
        <v>#DIV/0!</v>
      </c>
      <c r="AM11" s="2" t="e">
        <f t="shared" si="1"/>
        <v>#DIV/0!</v>
      </c>
      <c r="AN11" s="2" t="e">
        <f t="shared" si="1"/>
        <v>#DIV/0!</v>
      </c>
      <c r="AO11" s="2" t="e">
        <f t="shared" si="1"/>
        <v>#DIV/0!</v>
      </c>
    </row>
    <row r="12" spans="1:41">
      <c r="A12" s="5"/>
      <c r="B12" t="s">
        <v>2</v>
      </c>
      <c r="C12" s="2">
        <v>79.837533847115097</v>
      </c>
      <c r="AJ12" s="2" t="e">
        <f t="shared" si="1"/>
        <v>#DIV/0!</v>
      </c>
      <c r="AK12" s="2" t="e">
        <f t="shared" si="1"/>
        <v>#DIV/0!</v>
      </c>
      <c r="AL12" s="2" t="e">
        <f t="shared" si="1"/>
        <v>#DIV/0!</v>
      </c>
      <c r="AM12" s="2" t="e">
        <f t="shared" si="1"/>
        <v>#DIV/0!</v>
      </c>
      <c r="AN12" s="2" t="e">
        <f t="shared" si="1"/>
        <v>#DIV/0!</v>
      </c>
      <c r="AO12" s="2" t="e">
        <f t="shared" si="1"/>
        <v>#DIV/0!</v>
      </c>
    </row>
    <row r="13" spans="1:41">
      <c r="A13" s="5" t="s">
        <v>38</v>
      </c>
      <c r="B13" t="s">
        <v>6</v>
      </c>
      <c r="C13" s="2">
        <v>82.808918524692601</v>
      </c>
      <c r="AJ13" s="2" t="e">
        <f t="shared" si="1"/>
        <v>#DIV/0!</v>
      </c>
      <c r="AK13" s="2" t="e">
        <f t="shared" si="1"/>
        <v>#DIV/0!</v>
      </c>
      <c r="AL13" s="2" t="e">
        <f t="shared" si="1"/>
        <v>#DIV/0!</v>
      </c>
      <c r="AM13" s="2" t="e">
        <f t="shared" si="1"/>
        <v>#DIV/0!</v>
      </c>
      <c r="AN13" s="2" t="e">
        <f t="shared" si="1"/>
        <v>#DIV/0!</v>
      </c>
      <c r="AO13" s="2" t="e">
        <f t="shared" si="1"/>
        <v>#DIV/0!</v>
      </c>
    </row>
    <row r="14" spans="1:41">
      <c r="A14" s="5"/>
      <c r="B14" t="s">
        <v>1</v>
      </c>
      <c r="C14" s="2">
        <v>82.3639774859287</v>
      </c>
      <c r="AJ14" s="2" t="e">
        <f t="shared" si="1"/>
        <v>#DIV/0!</v>
      </c>
      <c r="AK14" s="2" t="e">
        <f t="shared" si="1"/>
        <v>#DIV/0!</v>
      </c>
      <c r="AL14" s="2" t="e">
        <f t="shared" si="1"/>
        <v>#DIV/0!</v>
      </c>
      <c r="AM14" s="2" t="e">
        <f t="shared" si="1"/>
        <v>#DIV/0!</v>
      </c>
      <c r="AN14" s="2" t="e">
        <f t="shared" si="1"/>
        <v>#DIV/0!</v>
      </c>
      <c r="AO14" s="2" t="e">
        <f t="shared" si="1"/>
        <v>#DIV/0!</v>
      </c>
    </row>
    <row r="15" spans="1:41">
      <c r="A15" s="5"/>
      <c r="B15" t="s">
        <v>0</v>
      </c>
      <c r="C15" s="2">
        <v>83.975828297561904</v>
      </c>
      <c r="AJ15" s="2" t="e">
        <f t="shared" si="1"/>
        <v>#DIV/0!</v>
      </c>
      <c r="AK15" s="2" t="e">
        <f t="shared" si="1"/>
        <v>#DIV/0!</v>
      </c>
      <c r="AL15" s="2" t="e">
        <f t="shared" si="1"/>
        <v>#DIV/0!</v>
      </c>
      <c r="AM15" s="2" t="e">
        <f t="shared" si="1"/>
        <v>#DIV/0!</v>
      </c>
      <c r="AN15" s="2" t="e">
        <f t="shared" si="1"/>
        <v>#DIV/0!</v>
      </c>
      <c r="AO15" s="2" t="e">
        <f t="shared" si="1"/>
        <v>#DIV/0!</v>
      </c>
    </row>
    <row r="16" spans="1:41">
      <c r="A16" s="5"/>
      <c r="B16" t="s">
        <v>2</v>
      </c>
      <c r="C16" s="2">
        <v>83.8958333333333</v>
      </c>
      <c r="AJ16" s="2" t="e">
        <f t="shared" si="1"/>
        <v>#DIV/0!</v>
      </c>
      <c r="AK16" s="2" t="e">
        <f t="shared" si="1"/>
        <v>#DIV/0!</v>
      </c>
      <c r="AL16" s="2" t="e">
        <f t="shared" si="1"/>
        <v>#DIV/0!</v>
      </c>
      <c r="AM16" s="2" t="e">
        <f t="shared" si="1"/>
        <v>#DIV/0!</v>
      </c>
      <c r="AN16" s="2" t="e">
        <f t="shared" si="1"/>
        <v>#DIV/0!</v>
      </c>
      <c r="AO16" s="2" t="e">
        <f t="shared" si="1"/>
        <v>#DIV/0!</v>
      </c>
    </row>
    <row r="17" spans="1:41">
      <c r="A17" s="5" t="s">
        <v>39</v>
      </c>
      <c r="B17" t="s">
        <v>6</v>
      </c>
      <c r="C17" s="2">
        <v>83.371488033298604</v>
      </c>
      <c r="AJ17" s="2" t="e">
        <f t="shared" si="1"/>
        <v>#DIV/0!</v>
      </c>
      <c r="AK17" s="2" t="e">
        <f t="shared" si="1"/>
        <v>#DIV/0!</v>
      </c>
      <c r="AL17" s="2" t="e">
        <f t="shared" si="1"/>
        <v>#DIV/0!</v>
      </c>
      <c r="AM17" s="2" t="e">
        <f t="shared" si="1"/>
        <v>#DIV/0!</v>
      </c>
      <c r="AN17" s="2" t="e">
        <f t="shared" si="1"/>
        <v>#DIV/0!</v>
      </c>
      <c r="AO17" s="2" t="e">
        <f t="shared" si="1"/>
        <v>#DIV/0!</v>
      </c>
    </row>
    <row r="18" spans="1:41">
      <c r="A18" s="5"/>
      <c r="B18" t="s">
        <v>1</v>
      </c>
      <c r="C18" s="2">
        <v>83.284762697751802</v>
      </c>
      <c r="AJ18" s="2" t="e">
        <f t="shared" si="1"/>
        <v>#DIV/0!</v>
      </c>
      <c r="AK18" s="2" t="e">
        <f t="shared" si="1"/>
        <v>#DIV/0!</v>
      </c>
      <c r="AL18" s="2" t="e">
        <f t="shared" si="1"/>
        <v>#DIV/0!</v>
      </c>
      <c r="AM18" s="2" t="e">
        <f t="shared" si="1"/>
        <v>#DIV/0!</v>
      </c>
      <c r="AN18" s="2" t="e">
        <f t="shared" si="1"/>
        <v>#DIV/0!</v>
      </c>
      <c r="AO18" s="2" t="e">
        <f t="shared" si="1"/>
        <v>#DIV/0!</v>
      </c>
    </row>
    <row r="19" spans="1:41">
      <c r="A19" s="5"/>
      <c r="B19" t="s">
        <v>0</v>
      </c>
      <c r="C19" s="2">
        <v>84.468040807828402</v>
      </c>
      <c r="AJ19" s="2" t="e">
        <f t="shared" si="1"/>
        <v>#DIV/0!</v>
      </c>
      <c r="AK19" s="2" t="e">
        <f t="shared" si="1"/>
        <v>#DIV/0!</v>
      </c>
      <c r="AL19" s="2" t="e">
        <f t="shared" si="1"/>
        <v>#DIV/0!</v>
      </c>
      <c r="AM19" s="2" t="e">
        <f t="shared" si="1"/>
        <v>#DIV/0!</v>
      </c>
      <c r="AN19" s="2" t="e">
        <f t="shared" si="1"/>
        <v>#DIV/0!</v>
      </c>
      <c r="AO19" s="2" t="e">
        <f t="shared" si="1"/>
        <v>#DIV/0!</v>
      </c>
    </row>
    <row r="20" spans="1:41">
      <c r="A20" s="5"/>
      <c r="B20" t="s">
        <v>2</v>
      </c>
      <c r="C20" s="2">
        <v>84.488861128461295</v>
      </c>
      <c r="AJ20" s="2" t="e">
        <f t="shared" ref="AJ20:AO24" si="2">AVERAGE(F20,P20,Z20)</f>
        <v>#DIV/0!</v>
      </c>
      <c r="AK20" s="2" t="e">
        <f t="shared" si="2"/>
        <v>#DIV/0!</v>
      </c>
      <c r="AL20" s="2" t="e">
        <f t="shared" si="2"/>
        <v>#DIV/0!</v>
      </c>
      <c r="AM20" s="2" t="e">
        <f t="shared" si="2"/>
        <v>#DIV/0!</v>
      </c>
      <c r="AN20" s="2" t="e">
        <f t="shared" si="2"/>
        <v>#DIV/0!</v>
      </c>
      <c r="AO20" s="2" t="e">
        <f t="shared" si="2"/>
        <v>#DIV/0!</v>
      </c>
    </row>
    <row r="21" spans="1:41">
      <c r="A21" s="5" t="s">
        <v>41</v>
      </c>
      <c r="B21" t="s">
        <v>6</v>
      </c>
      <c r="C21" s="2">
        <v>88.655287260616106</v>
      </c>
      <c r="AJ21" s="2" t="e">
        <f t="shared" si="2"/>
        <v>#DIV/0!</v>
      </c>
      <c r="AK21" s="2" t="e">
        <f t="shared" si="2"/>
        <v>#DIV/0!</v>
      </c>
      <c r="AL21" s="2" t="e">
        <f t="shared" si="2"/>
        <v>#DIV/0!</v>
      </c>
      <c r="AM21" s="2" t="e">
        <f t="shared" si="2"/>
        <v>#DIV/0!</v>
      </c>
      <c r="AN21" s="2" t="e">
        <f t="shared" si="2"/>
        <v>#DIV/0!</v>
      </c>
      <c r="AO21" s="2" t="e">
        <f t="shared" si="2"/>
        <v>#DIV/0!</v>
      </c>
    </row>
    <row r="22" spans="1:41">
      <c r="B22" t="s">
        <v>1</v>
      </c>
      <c r="C22" s="2">
        <v>88.509575353871696</v>
      </c>
      <c r="AJ22" s="2" t="e">
        <f t="shared" si="2"/>
        <v>#DIV/0!</v>
      </c>
      <c r="AK22" s="2" t="e">
        <f t="shared" si="2"/>
        <v>#DIV/0!</v>
      </c>
      <c r="AL22" s="2" t="e">
        <f t="shared" si="2"/>
        <v>#DIV/0!</v>
      </c>
      <c r="AM22" s="2" t="e">
        <f t="shared" si="2"/>
        <v>#DIV/0!</v>
      </c>
      <c r="AN22" s="2" t="e">
        <f t="shared" si="2"/>
        <v>#DIV/0!</v>
      </c>
      <c r="AO22" s="2" t="e">
        <f t="shared" si="2"/>
        <v>#DIV/0!</v>
      </c>
    </row>
    <row r="23" spans="1:41">
      <c r="B23" t="s">
        <v>0</v>
      </c>
      <c r="C23" s="2">
        <v>89.585503020204101</v>
      </c>
      <c r="AJ23" s="2" t="e">
        <f t="shared" si="2"/>
        <v>#DIV/0!</v>
      </c>
      <c r="AK23" s="2" t="e">
        <f t="shared" si="2"/>
        <v>#DIV/0!</v>
      </c>
      <c r="AL23" s="2" t="e">
        <f t="shared" si="2"/>
        <v>#DIV/0!</v>
      </c>
      <c r="AM23" s="2" t="e">
        <f t="shared" si="2"/>
        <v>#DIV/0!</v>
      </c>
      <c r="AN23" s="2" t="e">
        <f t="shared" si="2"/>
        <v>#DIV/0!</v>
      </c>
      <c r="AO23" s="2" t="e">
        <f t="shared" si="2"/>
        <v>#DIV/0!</v>
      </c>
    </row>
    <row r="24" spans="1:41">
      <c r="B24" t="s">
        <v>2</v>
      </c>
      <c r="C24" s="2">
        <v>89.543845032284906</v>
      </c>
      <c r="AJ24" s="2" t="e">
        <f t="shared" si="2"/>
        <v>#DIV/0!</v>
      </c>
      <c r="AK24" s="2" t="e">
        <f t="shared" si="2"/>
        <v>#DIV/0!</v>
      </c>
      <c r="AL24" s="2" t="e">
        <f t="shared" si="2"/>
        <v>#DIV/0!</v>
      </c>
      <c r="AM24" s="2" t="e">
        <f t="shared" si="2"/>
        <v>#DIV/0!</v>
      </c>
      <c r="AN24" s="2" t="e">
        <f t="shared" si="2"/>
        <v>#DIV/0!</v>
      </c>
      <c r="AO24" s="2" t="e">
        <f t="shared" si="2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Dataset-description</vt:lpstr>
      <vt:lpstr>Model-description</vt:lpstr>
      <vt:lpstr>increasing-ea</vt:lpstr>
      <vt:lpstr>increasing-er (2)</vt:lpstr>
      <vt:lpstr>increasing-er</vt:lpstr>
      <vt:lpstr>Sheet3</vt:lpstr>
      <vt:lpstr>all-avg</vt:lpstr>
      <vt:lpstr>sensitivity-ea</vt:lpstr>
      <vt:lpstr>sensitivity-er</vt:lpstr>
      <vt:lpstr>sensitivity-all-avg-avg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Lijing</dc:creator>
  <cp:lastModifiedBy>lijing wang</cp:lastModifiedBy>
  <dcterms:created xsi:type="dcterms:W3CDTF">2019-06-11T17:46:39Z</dcterms:created>
  <dcterms:modified xsi:type="dcterms:W3CDTF">2020-02-10T09:27:11Z</dcterms:modified>
</cp:coreProperties>
</file>