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enne_projekt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6e62096f6bc457/Dokumenter/Finanshuset/stock_fetcher/"/>
    </mc:Choice>
  </mc:AlternateContent>
  <xr:revisionPtr revIDLastSave="63" documentId="8_{508612E3-1D4C-45CE-95EC-4300101BB54D}" xr6:coauthVersionLast="47" xr6:coauthVersionMax="47" xr10:uidLastSave="{5EF17AFE-2240-493D-97DF-6CA6CD71BC7C}"/>
  <bookViews>
    <workbookView xWindow="-98" yWindow="-98" windowWidth="21795" windowHeight="12975" activeTab="1" xr2:uid="{64E1084A-BAE6-4289-808D-A7541D4F2B6B}"/>
  </bookViews>
  <sheets>
    <sheet name="Ark1" sheetId="1" r:id="rId1"/>
    <sheet name="Ark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  <c r="D26" i="1" a="1"/>
  <c r="D26" i="1" s="1"/>
  <c r="D24" i="1" a="1"/>
  <c r="D24" i="1" s="1"/>
  <c r="D22" i="1" a="1"/>
  <c r="D22" i="1" s="1"/>
  <c r="D18" i="1" a="1"/>
  <c r="D18" i="1" s="1"/>
  <c r="B16" i="1"/>
  <c r="A16" i="1"/>
  <c r="B15" i="1"/>
  <c r="A15" i="1"/>
  <c r="B14" i="1"/>
  <c r="A14" i="1"/>
  <c r="B13" i="1"/>
  <c r="A13" i="1"/>
  <c r="B12" i="1"/>
  <c r="A12" i="1"/>
  <c r="B6" i="1"/>
  <c r="A6" i="1"/>
  <c r="B5" i="1"/>
  <c r="A5" i="1"/>
  <c r="B4" i="1"/>
  <c r="A4" i="1"/>
  <c r="B3" i="1"/>
  <c r="A3" i="1"/>
  <c r="B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<sst xmlns="http://schemas.openxmlformats.org/spreadsheetml/2006/main" count="32" uniqueCount="18">
  <si>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Search Key</t>
  </si>
  <si>
    <t>Name</t>
  </si>
  <si>
    <t>Empty Col_1</t>
  </si>
  <si>
    <t>Date</t>
  </si>
  <si>
    <t>Ticker</t>
  </si>
  <si>
    <t>Open Price</t>
  </si>
  <si>
    <t>High Price</t>
  </si>
  <si>
    <t>Low Price</t>
  </si>
  <si>
    <t>Close Price</t>
  </si>
  <si>
    <t>Volume</t>
  </si>
  <si>
    <t>^DJI</t>
  </si>
  <si>
    <t>High</t>
  </si>
  <si>
    <t>open</t>
  </si>
  <si>
    <t>low</t>
  </si>
  <si>
    <t>Den rette rækkefølge</t>
  </si>
  <si>
    <t>2025-07-25 13:30:00,^DJI,44650.58984375,44757.28125,44944.4609375,44901.921875,369500000</t>
  </si>
  <si>
    <t>2025-07-25 13:30:00,^DJI,44650.58984375,44944.4609375,44757.28125,44901.921875,369500000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</si>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</sst>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;@"/>
    <numFmt numFmtId="165" formatCode="_-* #,##0.0_-;\-* #,##0.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14" fontId="1" fillId="0" borderId="0" xfId="1" applyNumberFormat="1"/>
    <xf numFmtId="165" fontId="0" fillId="0" borderId="0" xfId="2" applyNumberFormat="1" applyFont="1" applyAlignment="1">
      <alignment horizontal="right"/>
    </xf>
    <xf numFmtId="0" fontId="0" fillId="0" borderId="0" xfId="0" applyAlignment="1">
      <alignment horizontal="right"/>
    </xf>
    <xf numFmtId="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3" fontId="0" fillId="0" borderId="0" xfId="2" applyFont="1" applyAlignment="1">
      <alignment horizontal="right"/>
    </xf>
  </cellXfs>
  <cellStyles count="3">
    <cellStyle name="Komma" xfId="2" builtinId="3"/>
    <cellStyle name="Normal" xfId="0" builtinId="0"/>
    <cellStyle name="Normal 6" xfId="1" xr:uid="{D54EEF36-45BB-4EA1-BC28-45588B1AC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b26e62096f6bc457/Dokumenter/Finanshuset/Lone%20og%20Christen%20Sloth%20-%20jul%202025.xlsm" TargetMode="External"/><Relationship Id="rId1" Type="http://schemas.openxmlformats.org/officeDocument/2006/relationships/externalLinkPath" Target="/b26e62096f6bc457/Dokumenter/Finanshuset/Lone%20og%20Christen%20Sloth%20-%20jul%20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ige investeringer"/>
      <sheetName val="Cockpit"/>
      <sheetName val="Formueoversigt"/>
      <sheetName val="Input Sheet"/>
      <sheetName val="Udvikling"/>
      <sheetName val="Oversigt Papirer 2014"/>
      <sheetName val="Ekstra lån"/>
      <sheetName val="Oversigt Papirer"/>
      <sheetName val="Trend Overview"/>
      <sheetName val="Afslut 2025"/>
      <sheetName val="Mov Avg"/>
      <sheetName val="Transaktioner"/>
      <sheetName val="Pivot - Konto afstemning"/>
      <sheetName val="Ultimo Kurser"/>
      <sheetName val="Fondskoder"/>
      <sheetName val="Øvrige Kurser"/>
      <sheetName val="Quotes"/>
      <sheetName val="Pivot - Trans"/>
      <sheetName val="Pivot - Depoter"/>
      <sheetName val="Afslut 2024"/>
      <sheetName val="Afslut 2023"/>
      <sheetName val="Afslut 2022"/>
      <sheetName val="Current Quotes"/>
      <sheetName val="Fordeling"/>
      <sheetName val="Pivot Pension"/>
      <sheetName val="Split inv. for. pivot"/>
      <sheetName val="Split inv. forening"/>
      <sheetName val="forrent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ISIN code</v>
          </cell>
          <cell r="C3" t="str">
            <v>Name</v>
          </cell>
          <cell r="D3" t="str">
            <v>Yahoo Symbol</v>
          </cell>
          <cell r="E3" t="str">
            <v>Forex</v>
          </cell>
        </row>
        <row r="4">
          <cell r="B4" t="str">
            <v>MAERSK-A.CO</v>
          </cell>
          <cell r="C4" t="str">
            <v>A.P. Møller - Mærsk A A/S</v>
          </cell>
          <cell r="D4" t="str">
            <v>MAERSK-A.CO</v>
          </cell>
          <cell r="E4" t="str">
            <v>DKK</v>
          </cell>
        </row>
        <row r="5">
          <cell r="B5" t="str">
            <v>MAERSK-B.CO</v>
          </cell>
          <cell r="C5" t="str">
            <v>A.P. Møller - Mærsk B A/S</v>
          </cell>
          <cell r="D5" t="str">
            <v>MAERSK-B.CO</v>
          </cell>
          <cell r="E5" t="str">
            <v>DKK</v>
          </cell>
        </row>
        <row r="6">
          <cell r="B6" t="str">
            <v>BAVA.CO</v>
          </cell>
          <cell r="C6" t="str">
            <v>Bavarian Nordic A/S</v>
          </cell>
          <cell r="D6" t="str">
            <v>BAVA.CO</v>
          </cell>
          <cell r="E6" t="str">
            <v>DKK</v>
          </cell>
        </row>
        <row r="7">
          <cell r="B7" t="str">
            <v>CARL-B.CO</v>
          </cell>
          <cell r="C7" t="str">
            <v>Carlsberg B A/S</v>
          </cell>
          <cell r="D7" t="str">
            <v>CARL-B.CO</v>
          </cell>
          <cell r="E7" t="str">
            <v>DKK</v>
          </cell>
        </row>
        <row r="8">
          <cell r="B8" t="str">
            <v>COLO-B.CO</v>
          </cell>
          <cell r="C8" t="str">
            <v>Coloplast B A/S</v>
          </cell>
          <cell r="D8" t="str">
            <v>COLO-B.CO</v>
          </cell>
          <cell r="E8" t="str">
            <v>DKK</v>
          </cell>
        </row>
        <row r="9">
          <cell r="B9" t="str">
            <v>DANSKE.CO</v>
          </cell>
          <cell r="C9" t="str">
            <v>Danske Bank A/S</v>
          </cell>
          <cell r="D9" t="str">
            <v>Danske.co</v>
          </cell>
          <cell r="E9" t="str">
            <v>DKK</v>
          </cell>
        </row>
        <row r="10">
          <cell r="B10" t="str">
            <v>DEMANT.CO</v>
          </cell>
          <cell r="C10" t="str">
            <v>Demant A/S</v>
          </cell>
          <cell r="D10" t="str">
            <v>DEMANT.CO</v>
          </cell>
          <cell r="E10" t="str">
            <v>DKK</v>
          </cell>
        </row>
        <row r="11">
          <cell r="B11" t="str">
            <v>DSV.CO</v>
          </cell>
          <cell r="C11" t="str">
            <v>DSV A/S</v>
          </cell>
          <cell r="D11" t="str">
            <v>DSV.CO</v>
          </cell>
          <cell r="E11" t="str">
            <v>DKK</v>
          </cell>
        </row>
        <row r="12">
          <cell r="B12" t="str">
            <v>FLS.CO</v>
          </cell>
          <cell r="C12" t="str">
            <v>FLSmidth &amp; Co. A/S</v>
          </cell>
          <cell r="D12" t="str">
            <v>FLS.CO</v>
          </cell>
          <cell r="E12" t="str">
            <v>DKK</v>
          </cell>
        </row>
        <row r="13">
          <cell r="B13" t="str">
            <v>GMAB.CO</v>
          </cell>
          <cell r="C13" t="str">
            <v>GenMab A/S</v>
          </cell>
          <cell r="D13" t="str">
            <v>GMAB.CO</v>
          </cell>
          <cell r="E13" t="str">
            <v>DKK</v>
          </cell>
        </row>
        <row r="14">
          <cell r="B14" t="str">
            <v>GN.CO</v>
          </cell>
          <cell r="C14" t="str">
            <v>GN Store Nord A/S</v>
          </cell>
          <cell r="D14" t="str">
            <v>GN.CO</v>
          </cell>
          <cell r="E14" t="str">
            <v>DKK</v>
          </cell>
        </row>
        <row r="15">
          <cell r="B15" t="str">
            <v>ISS.CO</v>
          </cell>
          <cell r="C15" t="str">
            <v>ISS A/S</v>
          </cell>
          <cell r="D15" t="str">
            <v>ISS.CO</v>
          </cell>
          <cell r="E15" t="str">
            <v>DKK</v>
          </cell>
        </row>
        <row r="16">
          <cell r="B16" t="str">
            <v>JYSK.CO</v>
          </cell>
          <cell r="C16" t="str">
            <v>Jyske Bank A/S</v>
          </cell>
          <cell r="D16" t="str">
            <v>JYSK.co</v>
          </cell>
          <cell r="E16" t="str">
            <v>DKK</v>
          </cell>
        </row>
        <row r="17">
          <cell r="B17" t="str">
            <v>NKT.CO</v>
          </cell>
          <cell r="C17" t="str">
            <v>NKT Holding A/S</v>
          </cell>
          <cell r="D17" t="str">
            <v>NKT.CO</v>
          </cell>
          <cell r="E17" t="str">
            <v>DKK</v>
          </cell>
        </row>
        <row r="18">
          <cell r="B18" t="str">
            <v>NDA-DK.CO</v>
          </cell>
          <cell r="C18" t="str">
            <v>NORDEA BANK Abp</v>
          </cell>
          <cell r="D18" t="str">
            <v>NDA-DK.CO</v>
          </cell>
          <cell r="E18" t="str">
            <v>DKK</v>
          </cell>
        </row>
        <row r="19">
          <cell r="B19" t="str">
            <v>NOVO-B.CO</v>
          </cell>
          <cell r="C19" t="str">
            <v>NOVO NORDISK B A/S</v>
          </cell>
          <cell r="D19" t="str">
            <v>NOVO-B.CO</v>
          </cell>
          <cell r="E19" t="str">
            <v>DKK</v>
          </cell>
        </row>
        <row r="20">
          <cell r="B20" t="str">
            <v>NSIS-B.CO</v>
          </cell>
          <cell r="C20" t="str">
            <v>Novonesis A/S</v>
          </cell>
          <cell r="D20" t="str">
            <v>NSIS-B.CO</v>
          </cell>
          <cell r="E20" t="str">
            <v>DKK</v>
          </cell>
        </row>
        <row r="21">
          <cell r="B21" t="str">
            <v>PNDORA.CO</v>
          </cell>
          <cell r="C21" t="str">
            <v>Pandora A/S</v>
          </cell>
          <cell r="D21" t="str">
            <v>PNDORA.CO</v>
          </cell>
          <cell r="E21" t="str">
            <v>DKK</v>
          </cell>
        </row>
        <row r="22">
          <cell r="B22" t="str">
            <v>ROCK-B.CO</v>
          </cell>
          <cell r="C22" t="str">
            <v>Rockwool International B A/S</v>
          </cell>
          <cell r="D22" t="str">
            <v>ROCK-B.CO</v>
          </cell>
          <cell r="E22" t="str">
            <v>DKK</v>
          </cell>
        </row>
        <row r="23">
          <cell r="B23" t="str">
            <v>TRYG.CO</v>
          </cell>
          <cell r="C23" t="str">
            <v>Tryg A/S</v>
          </cell>
          <cell r="D23" t="str">
            <v>TRYG.CO</v>
          </cell>
          <cell r="E23" t="str">
            <v>DKK</v>
          </cell>
        </row>
        <row r="24">
          <cell r="B24" t="str">
            <v>VWS.CO</v>
          </cell>
          <cell r="C24" t="str">
            <v>Vestas Wind Systems A/S</v>
          </cell>
          <cell r="D24" t="str">
            <v>VWS.CO</v>
          </cell>
          <cell r="E24" t="str">
            <v>DKK</v>
          </cell>
        </row>
        <row r="25">
          <cell r="B25" t="str">
            <v>ORSTED.CO</v>
          </cell>
          <cell r="C25" t="str">
            <v>Ørsted A/S</v>
          </cell>
          <cell r="D25" t="str">
            <v>ORSTED.CO</v>
          </cell>
          <cell r="E25" t="str">
            <v>DKK</v>
          </cell>
        </row>
        <row r="26">
          <cell r="B26"/>
          <cell r="C26"/>
          <cell r="D26"/>
          <cell r="E26"/>
        </row>
        <row r="27">
          <cell r="B27" t="str">
            <v>ALK-B.CO</v>
          </cell>
          <cell r="C27" t="str">
            <v>ALK-Abelló B A/S</v>
          </cell>
          <cell r="D27" t="str">
            <v>ALK-B.CO</v>
          </cell>
          <cell r="E27" t="str">
            <v>DKK</v>
          </cell>
        </row>
        <row r="28">
          <cell r="B28" t="str">
            <v>AMBU-B.CO</v>
          </cell>
          <cell r="C28" t="str">
            <v>AMBU A/S</v>
          </cell>
          <cell r="D28" t="str">
            <v>AMBU-B.CO</v>
          </cell>
          <cell r="E28" t="str">
            <v>DKK</v>
          </cell>
        </row>
        <row r="29">
          <cell r="B29" t="str">
            <v>BO.CO</v>
          </cell>
          <cell r="C29" t="str">
            <v>Bang &amp; Olufsen Holding A/S</v>
          </cell>
          <cell r="D29" t="str">
            <v>BO.CO</v>
          </cell>
          <cell r="E29" t="str">
            <v>DKK</v>
          </cell>
        </row>
        <row r="30">
          <cell r="B30" t="str">
            <v>DNORD.CO</v>
          </cell>
          <cell r="C30" t="str">
            <v>D/S Norden</v>
          </cell>
          <cell r="D30" t="str">
            <v>DNORD.CO</v>
          </cell>
          <cell r="E30" t="str">
            <v>DKK</v>
          </cell>
        </row>
        <row r="31">
          <cell r="B31" t="str">
            <v>DFDS.CO</v>
          </cell>
          <cell r="C31" t="str">
            <v>DFDS A/S</v>
          </cell>
          <cell r="D31" t="str">
            <v>DFDS.CO</v>
          </cell>
          <cell r="E31" t="str">
            <v>DKK</v>
          </cell>
        </row>
        <row r="32">
          <cell r="B32" t="str">
            <v>KBHL.CO</v>
          </cell>
          <cell r="C32" t="str">
            <v>Københavns Lufthavne A/S</v>
          </cell>
          <cell r="D32" t="str">
            <v>KBHL.CO</v>
          </cell>
          <cell r="E32" t="str">
            <v>DKK</v>
          </cell>
        </row>
        <row r="33">
          <cell r="B33" t="str">
            <v>MATAS.CO</v>
          </cell>
          <cell r="C33" t="str">
            <v>Matas A/S</v>
          </cell>
          <cell r="D33" t="str">
            <v>MATAS.CO</v>
          </cell>
          <cell r="E33" t="str">
            <v>DKK</v>
          </cell>
        </row>
        <row r="34">
          <cell r="B34" t="str">
            <v>NNIT.CO</v>
          </cell>
          <cell r="C34" t="str">
            <v>NNIT A/S</v>
          </cell>
          <cell r="D34" t="str">
            <v>NNIT.CO</v>
          </cell>
          <cell r="E34" t="str">
            <v>DKK</v>
          </cell>
        </row>
        <row r="35">
          <cell r="B35" t="str">
            <v>RILBA.CO</v>
          </cell>
          <cell r="C35" t="str">
            <v>Ringkjøbing Landbobank A/S</v>
          </cell>
          <cell r="D35" t="str">
            <v>RILBA.CO</v>
          </cell>
          <cell r="E35" t="str">
            <v>DKK</v>
          </cell>
        </row>
        <row r="36">
          <cell r="B36" t="str">
            <v>RBREW.CO</v>
          </cell>
          <cell r="C36" t="str">
            <v>Royal Unibrew</v>
          </cell>
          <cell r="D36" t="str">
            <v>RBREW.CO</v>
          </cell>
          <cell r="E36" t="str">
            <v>DKK</v>
          </cell>
        </row>
        <row r="37">
          <cell r="B37" t="str">
            <v>SCHO.CO</v>
          </cell>
          <cell r="C37" t="str">
            <v>Schouw &amp; Co</v>
          </cell>
          <cell r="D37" t="str">
            <v>SCHO.CO</v>
          </cell>
          <cell r="E37" t="str">
            <v>DKK</v>
          </cell>
        </row>
        <row r="38">
          <cell r="B38" t="str">
            <v>SPNO.CO</v>
          </cell>
          <cell r="C38" t="str">
            <v>Spar Nord</v>
          </cell>
          <cell r="D38" t="str">
            <v>SPNO.CO</v>
          </cell>
          <cell r="E38" t="str">
            <v>DKK</v>
          </cell>
        </row>
        <row r="39">
          <cell r="B39" t="str">
            <v>TRMD-A.CO</v>
          </cell>
          <cell r="C39" t="str">
            <v>Torm A A/S</v>
          </cell>
          <cell r="D39" t="str">
            <v>TRMD-A.CO</v>
          </cell>
          <cell r="E39" t="str">
            <v>DKK</v>
          </cell>
        </row>
        <row r="40">
          <cell r="B40" t="str">
            <v>ZEAL.CO</v>
          </cell>
          <cell r="C40" t="str">
            <v>Zealand Pharma A/S</v>
          </cell>
          <cell r="D40" t="str">
            <v>ZEAL.CO</v>
          </cell>
          <cell r="E40" t="str">
            <v>DKK</v>
          </cell>
        </row>
        <row r="41">
          <cell r="B41"/>
          <cell r="D41"/>
        </row>
        <row r="42">
          <cell r="B42" t="str">
            <v>BAKKA.OL</v>
          </cell>
          <cell r="C42" t="str">
            <v>Bakkafrost</v>
          </cell>
          <cell r="D42" t="str">
            <v>BAKKA.OL</v>
          </cell>
          <cell r="E42" t="str">
            <v>NOK</v>
          </cell>
        </row>
        <row r="43">
          <cell r="B43" t="str">
            <v>FRO.OL</v>
          </cell>
          <cell r="C43" t="str">
            <v>Frontline Ltd.</v>
          </cell>
          <cell r="D43" t="str">
            <v>FRO.OL</v>
          </cell>
          <cell r="E43" t="str">
            <v>NOK</v>
          </cell>
        </row>
        <row r="44">
          <cell r="B44" t="str">
            <v>GOGL.OL</v>
          </cell>
          <cell r="C44" t="str">
            <v>Golden Ocean</v>
          </cell>
          <cell r="D44" t="str">
            <v>GOGL.OL</v>
          </cell>
          <cell r="E44" t="str">
            <v>NOK</v>
          </cell>
        </row>
        <row r="45">
          <cell r="B45" t="str">
            <v>ERIC-B.ST</v>
          </cell>
          <cell r="C45" t="str">
            <v>Ericsson B AB</v>
          </cell>
          <cell r="D45" t="str">
            <v>ERIC-B.ST</v>
          </cell>
          <cell r="E45" t="str">
            <v>SEK</v>
          </cell>
        </row>
        <row r="46">
          <cell r="B46" t="str">
            <v>KESKOB.HE</v>
          </cell>
          <cell r="C46" t="str">
            <v>Kesko B</v>
          </cell>
          <cell r="D46" t="str">
            <v>KESKOB.HE</v>
          </cell>
          <cell r="E46" t="str">
            <v>EUR</v>
          </cell>
        </row>
        <row r="47">
          <cell r="B47" t="str">
            <v>STERV.HE</v>
          </cell>
          <cell r="C47" t="str">
            <v>Stora Enso Oy</v>
          </cell>
          <cell r="D47" t="str">
            <v>STERV.HE</v>
          </cell>
          <cell r="E47" t="str">
            <v>EUR</v>
          </cell>
        </row>
        <row r="48">
          <cell r="B48" t="str">
            <v>BOL.ST</v>
          </cell>
          <cell r="C48" t="str">
            <v>Boliden AB</v>
          </cell>
          <cell r="D48" t="str">
            <v>BOL.ST</v>
          </cell>
          <cell r="E48" t="str">
            <v>SEK</v>
          </cell>
        </row>
        <row r="49">
          <cell r="B49" t="str">
            <v>HM-B.ST</v>
          </cell>
          <cell r="C49" t="str">
            <v>Hennes &amp; Mauritz AB</v>
          </cell>
          <cell r="D49" t="str">
            <v>HM-B.ST</v>
          </cell>
          <cell r="E49" t="str">
            <v>SEK</v>
          </cell>
        </row>
        <row r="50">
          <cell r="C50"/>
          <cell r="D50"/>
          <cell r="E50"/>
        </row>
        <row r="51">
          <cell r="C51" t="str">
            <v/>
          </cell>
          <cell r="D51" t="str">
            <v/>
          </cell>
          <cell r="E51" t="str">
            <v/>
          </cell>
        </row>
        <row r="52">
          <cell r="B52" t="str">
            <v>SIE.DE</v>
          </cell>
          <cell r="C52" t="str">
            <v>Siemens AG NA</v>
          </cell>
          <cell r="D52" t="str">
            <v>SIE.DE</v>
          </cell>
          <cell r="E52" t="str">
            <v>EUR</v>
          </cell>
        </row>
        <row r="53">
          <cell r="B53" t="str">
            <v>DTG.DE</v>
          </cell>
          <cell r="C53" t="str">
            <v>Daimler AG</v>
          </cell>
          <cell r="D53" t="str">
            <v>DTG.DE</v>
          </cell>
          <cell r="E53" t="str">
            <v>EUR</v>
          </cell>
        </row>
        <row r="54">
          <cell r="B54" t="str">
            <v>BMW.SG</v>
          </cell>
          <cell r="C54" t="str">
            <v>BMW AG</v>
          </cell>
          <cell r="D54" t="str">
            <v>BMW.SG</v>
          </cell>
          <cell r="E54" t="str">
            <v>EUR</v>
          </cell>
        </row>
        <row r="55">
          <cell r="B55" t="str">
            <v>ITX.MC</v>
          </cell>
          <cell r="C55" t="str">
            <v>Inditex (Zara)</v>
          </cell>
          <cell r="D55" t="str">
            <v>ITX.MC</v>
          </cell>
          <cell r="E55" t="str">
            <v>EUR</v>
          </cell>
        </row>
        <row r="56">
          <cell r="B56" t="str">
            <v>LHA.DE</v>
          </cell>
          <cell r="C56" t="str">
            <v>Lufthansa AG</v>
          </cell>
          <cell r="D56" t="str">
            <v>LHA.DE</v>
          </cell>
          <cell r="E56" t="str">
            <v>EUR</v>
          </cell>
        </row>
        <row r="57">
          <cell r="B57" t="str">
            <v>LNA.PA</v>
          </cell>
          <cell r="C57" t="str">
            <v>LNA Santis</v>
          </cell>
          <cell r="D57" t="str">
            <v>LNA.PA</v>
          </cell>
          <cell r="E57" t="str">
            <v>EUR</v>
          </cell>
        </row>
        <row r="58">
          <cell r="B58" t="str">
            <v>ADS.DE</v>
          </cell>
          <cell r="C58" t="str">
            <v>Adidas AG</v>
          </cell>
          <cell r="D58" t="str">
            <v>ADS.DE</v>
          </cell>
          <cell r="E58" t="str">
            <v>EUR</v>
          </cell>
        </row>
        <row r="59">
          <cell r="B59" t="str">
            <v>NESM.SG</v>
          </cell>
          <cell r="C59" t="str">
            <v>Nestle S.A. - Stuttgart</v>
          </cell>
          <cell r="D59" t="str">
            <v>NESM.SG</v>
          </cell>
          <cell r="E59" t="str">
            <v>EUR</v>
          </cell>
        </row>
        <row r="61">
          <cell r="B61" t="str">
            <v>MDLZ</v>
          </cell>
          <cell r="C61" t="str">
            <v>Mondelez International, Inc.</v>
          </cell>
          <cell r="D61" t="str">
            <v>MDLZ</v>
          </cell>
          <cell r="E61" t="str">
            <v>USD</v>
          </cell>
        </row>
        <row r="62">
          <cell r="B62" t="str">
            <v>KHC</v>
          </cell>
          <cell r="C62" t="str">
            <v>Kraft Heinz Group</v>
          </cell>
          <cell r="D62" t="str">
            <v>KHC</v>
          </cell>
          <cell r="E62" t="str">
            <v>USD</v>
          </cell>
        </row>
        <row r="63">
          <cell r="B63" t="str">
            <v>AAPL</v>
          </cell>
          <cell r="C63" t="str">
            <v>Apple Inc.</v>
          </cell>
          <cell r="D63" t="str">
            <v>AAPL</v>
          </cell>
          <cell r="E63" t="str">
            <v>USD</v>
          </cell>
        </row>
        <row r="64">
          <cell r="B64" t="str">
            <v>META</v>
          </cell>
          <cell r="C64" t="str">
            <v>Meta Platforms</v>
          </cell>
          <cell r="D64" t="str">
            <v>META</v>
          </cell>
          <cell r="E64" t="str">
            <v>USD</v>
          </cell>
        </row>
        <row r="65">
          <cell r="B65" t="str">
            <v>TSLA</v>
          </cell>
          <cell r="C65" t="str">
            <v>Tesla, Inc.</v>
          </cell>
          <cell r="D65" t="str">
            <v>TSLA</v>
          </cell>
          <cell r="E65" t="str">
            <v>USD</v>
          </cell>
        </row>
        <row r="66">
          <cell r="B66" t="str">
            <v>AMZN</v>
          </cell>
          <cell r="C66" t="str">
            <v>Amazon</v>
          </cell>
          <cell r="D66" t="str">
            <v>AMZN</v>
          </cell>
          <cell r="E66" t="str">
            <v>USD</v>
          </cell>
        </row>
        <row r="67">
          <cell r="B67" t="str">
            <v>GOOG</v>
          </cell>
          <cell r="C67" t="str">
            <v>Alphabet (Google)</v>
          </cell>
          <cell r="D67" t="str">
            <v>GOOG</v>
          </cell>
          <cell r="E67" t="str">
            <v>USD</v>
          </cell>
        </row>
        <row r="68">
          <cell r="B68" t="str">
            <v>MSFT</v>
          </cell>
          <cell r="C68" t="str">
            <v>Microsoft</v>
          </cell>
          <cell r="D68" t="str">
            <v>MSFT</v>
          </cell>
          <cell r="E68" t="str">
            <v>USD</v>
          </cell>
        </row>
        <row r="69">
          <cell r="B69" t="str">
            <v>CSCO</v>
          </cell>
          <cell r="C69" t="str">
            <v>Cisco Inc.</v>
          </cell>
          <cell r="D69" t="str">
            <v>CSCO</v>
          </cell>
          <cell r="E69" t="str">
            <v>USD</v>
          </cell>
        </row>
        <row r="70">
          <cell r="B70" t="str">
            <v>NVDA</v>
          </cell>
          <cell r="C70" t="str">
            <v>Nvidia</v>
          </cell>
          <cell r="D70" t="str">
            <v>NVDA</v>
          </cell>
          <cell r="E70" t="str">
            <v>USD</v>
          </cell>
        </row>
        <row r="71">
          <cell r="B71" t="str">
            <v>LLY</v>
          </cell>
          <cell r="C71" t="str">
            <v>Eli Lilly Co.</v>
          </cell>
          <cell r="D71" t="str">
            <v>LLY</v>
          </cell>
          <cell r="E71" t="str">
            <v>USD</v>
          </cell>
        </row>
        <row r="72">
          <cell r="B72" t="str">
            <v>AVGO</v>
          </cell>
          <cell r="C72" t="str">
            <v>Broadcom</v>
          </cell>
          <cell r="D72" t="str">
            <v>AVGO</v>
          </cell>
          <cell r="E72" t="str">
            <v>USD</v>
          </cell>
        </row>
        <row r="73">
          <cell r="B73" t="str">
            <v>CVX</v>
          </cell>
          <cell r="C73" t="str">
            <v>Chevron</v>
          </cell>
          <cell r="D73" t="str">
            <v>CVX</v>
          </cell>
          <cell r="E73" t="str">
            <v>USD</v>
          </cell>
        </row>
        <row r="74">
          <cell r="B74" t="str">
            <v>KO</v>
          </cell>
          <cell r="C74" t="str">
            <v>Coca Cola</v>
          </cell>
          <cell r="D74" t="str">
            <v>KO</v>
          </cell>
          <cell r="E74" t="str">
            <v>USD</v>
          </cell>
        </row>
        <row r="75">
          <cell r="B75" t="str">
            <v>NKE</v>
          </cell>
          <cell r="C75" t="str">
            <v>Nike Inc</v>
          </cell>
          <cell r="D75" t="str">
            <v>NKE</v>
          </cell>
          <cell r="E75" t="str">
            <v>USD</v>
          </cell>
        </row>
        <row r="76">
          <cell r="D76"/>
        </row>
        <row r="77">
          <cell r="B77"/>
          <cell r="D77"/>
        </row>
        <row r="78">
          <cell r="B78" t="str">
            <v>GREENH.CO</v>
          </cell>
          <cell r="C78" t="str">
            <v>Green Hydrogen Systems A/S</v>
          </cell>
          <cell r="D78" t="str">
            <v>GREENH.CO</v>
          </cell>
          <cell r="E78" t="str">
            <v>DKK</v>
          </cell>
        </row>
        <row r="79">
          <cell r="B79" t="str">
            <v>TOM.OL</v>
          </cell>
          <cell r="C79" t="str">
            <v>Tomra Systems ASA</v>
          </cell>
          <cell r="D79" t="str">
            <v>TOM.OL</v>
          </cell>
          <cell r="E79" t="str">
            <v>NOK</v>
          </cell>
        </row>
        <row r="80">
          <cell r="B80" t="str">
            <v>ZAP.OL</v>
          </cell>
          <cell r="C80" t="str">
            <v>ZapTec AS</v>
          </cell>
          <cell r="D80" t="str">
            <v>ZAP.OL</v>
          </cell>
          <cell r="E80" t="str">
            <v>NOK</v>
          </cell>
        </row>
        <row r="81">
          <cell r="B81" t="str">
            <v>SALT-B.ST</v>
          </cell>
          <cell r="C81" t="str">
            <v>SaltX Technology Holding AB ser. B</v>
          </cell>
          <cell r="D81" t="str">
            <v>SALT-B.ST</v>
          </cell>
          <cell r="E81" t="str">
            <v>SEK</v>
          </cell>
        </row>
        <row r="82">
          <cell r="B82" t="str">
            <v>HFG.DE</v>
          </cell>
          <cell r="C82" t="str">
            <v>HelloFreshGroup</v>
          </cell>
          <cell r="D82" t="str">
            <v>HFG.DE</v>
          </cell>
          <cell r="E82" t="str">
            <v>EUR</v>
          </cell>
        </row>
        <row r="83">
          <cell r="B83" t="str">
            <v>HIMS</v>
          </cell>
          <cell r="C83" t="str">
            <v>Hims &amp; Hers</v>
          </cell>
          <cell r="D83" t="str">
            <v>HIMS</v>
          </cell>
          <cell r="E83" t="str">
            <v>USD</v>
          </cell>
        </row>
        <row r="84">
          <cell r="B84" t="str">
            <v>TEVA</v>
          </cell>
          <cell r="C84" t="str">
            <v>TEVA Pharmaceuticals</v>
          </cell>
          <cell r="D84" t="str">
            <v>TEVA</v>
          </cell>
          <cell r="E84" t="str">
            <v>USD</v>
          </cell>
        </row>
        <row r="85">
          <cell r="B85" t="str">
            <v>AMAT</v>
          </cell>
          <cell r="C85" t="str">
            <v>Applied Materials, Inc.</v>
          </cell>
          <cell r="D85" t="str">
            <v>AMAT</v>
          </cell>
          <cell r="E85" t="str">
            <v>USD</v>
          </cell>
        </row>
        <row r="86">
          <cell r="B86" t="str">
            <v>BABA</v>
          </cell>
          <cell r="C86" t="str">
            <v>Alibaba Group Holding Ltd</v>
          </cell>
          <cell r="D86" t="str">
            <v>BABA</v>
          </cell>
          <cell r="E86" t="str">
            <v>USD</v>
          </cell>
        </row>
        <row r="87">
          <cell r="B87" t="str">
            <v>SE</v>
          </cell>
          <cell r="C87" t="str">
            <v>Sea Limited</v>
          </cell>
          <cell r="D87" t="str">
            <v>SE</v>
          </cell>
          <cell r="E87" t="str">
            <v>USD</v>
          </cell>
        </row>
        <row r="88">
          <cell r="B88" t="str">
            <v>U</v>
          </cell>
          <cell r="C88" t="str">
            <v>Unity Software</v>
          </cell>
          <cell r="D88" t="str">
            <v>U</v>
          </cell>
          <cell r="E88" t="str">
            <v>USD</v>
          </cell>
        </row>
        <row r="89">
          <cell r="C89" t="str">
            <v/>
          </cell>
          <cell r="D89" t="str">
            <v/>
          </cell>
          <cell r="E89" t="str">
            <v/>
          </cell>
        </row>
        <row r="90">
          <cell r="B90" t="str">
            <v>^GSPC</v>
          </cell>
          <cell r="C90" t="str">
            <v>Index - S&amp;P 500</v>
          </cell>
          <cell r="D90" t="str">
            <v>^GSPC</v>
          </cell>
          <cell r="E90" t="str">
            <v>USD</v>
          </cell>
        </row>
        <row r="91">
          <cell r="B91" t="str">
            <v>^IXIC</v>
          </cell>
          <cell r="C91" t="str">
            <v>Index - Nasdaq</v>
          </cell>
          <cell r="D91" t="str">
            <v>^IXIC</v>
          </cell>
          <cell r="E91" t="str">
            <v>USD</v>
          </cell>
        </row>
        <row r="92">
          <cell r="B92" t="str">
            <v>^DJI</v>
          </cell>
          <cell r="C92" t="str">
            <v>Index - DowJones Industrial Average</v>
          </cell>
          <cell r="D92" t="str">
            <v>^DJI</v>
          </cell>
          <cell r="E92" t="str">
            <v>USD</v>
          </cell>
        </row>
        <row r="93">
          <cell r="B93" t="str">
            <v>^OMXC25</v>
          </cell>
          <cell r="C93" t="str">
            <v>Index - OMX C25 Copenhagen</v>
          </cell>
          <cell r="D93" t="str">
            <v>^OMXC25</v>
          </cell>
          <cell r="E93" t="str">
            <v>DKK</v>
          </cell>
        </row>
        <row r="94">
          <cell r="B94" t="str">
            <v>^HSI</v>
          </cell>
          <cell r="C94" t="str">
            <v>Index - Hang Seng</v>
          </cell>
          <cell r="D94" t="str">
            <v>^HSI</v>
          </cell>
          <cell r="E94" t="str">
            <v>USD</v>
          </cell>
        </row>
        <row r="95">
          <cell r="B95" t="str">
            <v>^GDAXI</v>
          </cell>
          <cell r="C95" t="str">
            <v>Index - DAX Germany Index</v>
          </cell>
          <cell r="D95" t="str">
            <v>^GDAXI</v>
          </cell>
          <cell r="E95" t="str">
            <v>EUR</v>
          </cell>
        </row>
        <row r="96">
          <cell r="D96"/>
        </row>
        <row r="98">
          <cell r="B98" t="str">
            <v>SPIDJWKL.CO</v>
          </cell>
          <cell r="C98" t="str">
            <v>Sparinvest INDEX DJSI World</v>
          </cell>
          <cell r="D98" t="str">
            <v>SPIDJWKL.CO</v>
          </cell>
          <cell r="E98" t="str">
            <v>DKK</v>
          </cell>
        </row>
        <row r="99">
          <cell r="B99" t="str">
            <v>SPIEUCKL.CO</v>
          </cell>
          <cell r="C99" t="str">
            <v>Sparinvest INDEX Europa Small Cap Index</v>
          </cell>
          <cell r="D99" t="str">
            <v>SPIEUCKL.CO</v>
          </cell>
          <cell r="E99" t="str">
            <v>DKK</v>
          </cell>
        </row>
        <row r="100">
          <cell r="B100" t="str">
            <v>SPIUSSKL.CO</v>
          </cell>
          <cell r="C100" t="str">
            <v>Sparinvest INDEX US Small Cap Index</v>
          </cell>
          <cell r="D100" t="str">
            <v>SPIUSSKL.CO</v>
          </cell>
          <cell r="E100" t="str">
            <v>DKK</v>
          </cell>
        </row>
        <row r="101">
          <cell r="B101" t="str">
            <v>SPIGLAMRIKL.CO</v>
          </cell>
          <cell r="C101" t="str">
            <v>Sparinvest INDEX GLOBAL AKTIER MIN. RISIKO</v>
          </cell>
          <cell r="D101" t="str">
            <v>SPIGLAMRIKL.CO</v>
          </cell>
          <cell r="E101" t="str">
            <v>DKK</v>
          </cell>
        </row>
        <row r="102">
          <cell r="B102" t="str">
            <v>SPIUSGKL.CO</v>
          </cell>
          <cell r="C102" t="str">
            <v>Sparindex INDEX USA Growth KL</v>
          </cell>
          <cell r="D102" t="str">
            <v>SPIUSGKL.CO</v>
          </cell>
          <cell r="E102" t="str">
            <v>DKK</v>
          </cell>
        </row>
        <row r="103">
          <cell r="B103" t="str">
            <v>SPIEMIKL.CO</v>
          </cell>
          <cell r="C103" t="str">
            <v>Sparinvest INDEX Emerging Market</v>
          </cell>
          <cell r="D103" t="str">
            <v>SPIEMIKL.CO</v>
          </cell>
          <cell r="E103" t="str">
            <v>DKK</v>
          </cell>
        </row>
        <row r="104">
          <cell r="B104" t="str">
            <v>DKINMSC.CO</v>
          </cell>
          <cell r="C104" t="str">
            <v>Danske Invest Nye Markeder Small Cap</v>
          </cell>
          <cell r="D104" t="str">
            <v>DKINMSC.CO</v>
          </cell>
          <cell r="E104" t="str">
            <v>DKK</v>
          </cell>
        </row>
        <row r="105">
          <cell r="B105" t="str">
            <v>SPVIGAKL.CO</v>
          </cell>
          <cell r="C105" t="str">
            <v>Sparindex Globale Aktier KL</v>
          </cell>
          <cell r="D105" t="str">
            <v>SPVIGAKL.CO</v>
          </cell>
          <cell r="E105" t="str">
            <v>DKK</v>
          </cell>
        </row>
        <row r="106">
          <cell r="B106" t="str">
            <v>SPIEUGKL.CO</v>
          </cell>
          <cell r="C106" t="str">
            <v xml:space="preserve">Sparindex Europe Growth </v>
          </cell>
          <cell r="D106" t="str">
            <v>SPIEUGKL.CO</v>
          </cell>
          <cell r="E106" t="str">
            <v>DKK</v>
          </cell>
        </row>
        <row r="107">
          <cell r="B107" t="str">
            <v>SPIEUVKL.CO</v>
          </cell>
          <cell r="C107" t="str">
            <v xml:space="preserve">Sparindex Europe Value </v>
          </cell>
          <cell r="D107" t="str">
            <v>SPIEUVKL.CO</v>
          </cell>
          <cell r="E107" t="str">
            <v>DKK</v>
          </cell>
        </row>
        <row r="108">
          <cell r="B108" t="str">
            <v>SPIUSVKL.CO</v>
          </cell>
          <cell r="C108" t="str">
            <v xml:space="preserve">Sparindex USA Value </v>
          </cell>
          <cell r="D108" t="str">
            <v>SPIUSVKL.CO</v>
          </cell>
          <cell r="E108" t="str">
            <v>DKK</v>
          </cell>
        </row>
        <row r="109">
          <cell r="B109" t="str">
            <v>SPVIBGKL.CO</v>
          </cell>
          <cell r="C109" t="str">
            <v>Sparindex INDEX Bæredygtige Global KL</v>
          </cell>
          <cell r="D109" t="str">
            <v>SPVIBGKL.CO</v>
          </cell>
          <cell r="E109" t="str">
            <v>DKK</v>
          </cell>
        </row>
        <row r="110">
          <cell r="B110" t="str">
            <v>EXV4.DE</v>
          </cell>
          <cell r="C110" t="str">
            <v>iShares STOXX Europe 600 Health Care UCITS ETF (DE)</v>
          </cell>
          <cell r="D110" t="str">
            <v>EXV4.DE</v>
          </cell>
          <cell r="E110" t="str">
            <v>EUR</v>
          </cell>
        </row>
        <row r="111">
          <cell r="B111" t="str">
            <v>IQQH.DE</v>
          </cell>
          <cell r="C111" t="str">
            <v>iShares Global Clean Energy UCITS ETF USD (Dist)</v>
          </cell>
          <cell r="D111" t="str">
            <v>IQQH.DE</v>
          </cell>
          <cell r="E111" t="str">
            <v>EUR</v>
          </cell>
        </row>
        <row r="112">
          <cell r="B112" t="str">
            <v>EUNL.DE</v>
          </cell>
          <cell r="C112" t="str">
            <v xml:space="preserve">iShares Core MSCI World UCITS ETF (Acc) (EUNL) </v>
          </cell>
          <cell r="D112" t="str">
            <v>EUNL.DE</v>
          </cell>
          <cell r="E112" t="str">
            <v>EUR</v>
          </cell>
        </row>
        <row r="113">
          <cell r="B113" t="str">
            <v>IQQQ.DE</v>
          </cell>
          <cell r="C113" t="str">
            <v>iShares Global Water UCITS ETF USD (Dist) (IQQQ.DE)</v>
          </cell>
          <cell r="D113" t="str">
            <v>IQQQ.DE</v>
          </cell>
          <cell r="E113" t="str">
            <v>EUR</v>
          </cell>
        </row>
        <row r="114">
          <cell r="B114" t="str">
            <v>IQQ0.DE</v>
          </cell>
          <cell r="C114" t="str">
            <v>iShares MSCI World Minimum Volatility (IQQ0)</v>
          </cell>
          <cell r="D114" t="str">
            <v>IQQ0.DE</v>
          </cell>
          <cell r="E114" t="str">
            <v>EUR</v>
          </cell>
        </row>
        <row r="115">
          <cell r="B115" t="str">
            <v>DKINMOBL.CO</v>
          </cell>
          <cell r="C115" t="str">
            <v>Danske Invest Nye Markeder Obligationer</v>
          </cell>
          <cell r="D115" t="str">
            <v>DKINMOBL.CO</v>
          </cell>
          <cell r="E115" t="str">
            <v>DKK</v>
          </cell>
        </row>
        <row r="116">
          <cell r="B116" t="str">
            <v>INIOLC.CO</v>
          </cell>
          <cell r="C116" t="str">
            <v>Invf.Investin Opti Livscykl 2030/40</v>
          </cell>
          <cell r="D116" t="str">
            <v>INIOLC.CO</v>
          </cell>
          <cell r="E116" t="str">
            <v>DKK</v>
          </cell>
        </row>
        <row r="117">
          <cell r="B117"/>
          <cell r="C117" t="str">
            <v/>
          </cell>
          <cell r="D117" t="str">
            <v/>
          </cell>
          <cell r="E117" t="str">
            <v/>
          </cell>
        </row>
        <row r="118">
          <cell r="B118"/>
          <cell r="C118" t="str">
            <v/>
          </cell>
          <cell r="D118" t="str">
            <v/>
          </cell>
          <cell r="E118" t="str">
            <v/>
          </cell>
        </row>
        <row r="125">
          <cell r="B125"/>
        </row>
        <row r="134">
          <cell r="D134"/>
        </row>
        <row r="135">
          <cell r="D135"/>
        </row>
        <row r="143">
          <cell r="C143" t="str">
            <v>Danske Invest Bioteknologi</v>
          </cell>
          <cell r="D143" t="str">
            <v>DKIBIO.CO</v>
          </cell>
          <cell r="E143" t="str">
            <v>DKK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D38D-6C8C-404F-B403-5C50DBEBFC79}">
  <sheetPr codeName="Ark1"/>
  <dimension ref="A1:L28"/>
  <sheetViews>
    <sheetView workbookViewId="0">
      <selection activeCell="H24" sqref="H24"/>
    </sheetView>
  </sheetViews>
  <sheetFormatPr defaultRowHeight="14.25" x14ac:dyDescent="0.45"/>
  <cols>
    <col min="1" max="1" width="9.6640625" customWidth="1"/>
    <col min="2" max="2" width="30.86328125" bestFit="1" customWidth="1"/>
    <col min="3" max="3" width="11.265625" bestFit="1" customWidth="1"/>
    <col min="4" max="4" width="9.9296875" bestFit="1" customWidth="1"/>
    <col min="5" max="5" width="5.796875" bestFit="1" customWidth="1"/>
    <col min="6" max="10" width="15.3984375" customWidth="1"/>
  </cols>
  <sheetData>
    <row r="1" spans="1:12" x14ac:dyDescent="0.4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L1" s="5" t="s">
        <v>14</v>
      </c>
    </row>
    <row r="2" spans="1:12" x14ac:dyDescent="0.45">
      <c r="A2" s="1" t="str">
        <f>+E2&amp;LEFT(D2,5)</f>
        <v>^DJI45863</v>
      </c>
      <c r="B2" s="1" t="str">
        <f>VLOOKUP(E2,'[1]Trend Overview'!B:E,2,FALSE)</f>
        <v>Index - DowJones Industrial Average</v>
      </c>
      <c r="C2" s="7"/>
      <c r="D2" s="3">
        <v>45863.5625</v>
      </c>
      <c r="E2" s="4" t="s">
        <v>10</v>
      </c>
      <c r="F2" s="5">
        <v>44757.28125</v>
      </c>
      <c r="G2" s="5">
        <v>44944.4609375</v>
      </c>
      <c r="H2" s="5">
        <v>44650.58984375</v>
      </c>
      <c r="I2" s="5">
        <v>44901.921875</v>
      </c>
      <c r="J2" s="6">
        <v>369500000</v>
      </c>
    </row>
    <row r="3" spans="1:12" x14ac:dyDescent="0.45">
      <c r="A3" s="1" t="str">
        <f t="shared" ref="A3:A6" si="0">+E3&amp;LEFT(D3,5)</f>
        <v>^DJI45862</v>
      </c>
      <c r="B3" s="1" t="str">
        <f>VLOOKUP(E3,'[1]Trend Overview'!B:E,2,FALSE)</f>
        <v>Index - DowJones Industrial Average</v>
      </c>
      <c r="C3" s="7"/>
      <c r="D3" s="3">
        <v>45862.5625</v>
      </c>
      <c r="E3" s="4" t="s">
        <v>10</v>
      </c>
      <c r="F3" s="5">
        <v>44776.41015625</v>
      </c>
      <c r="G3" s="5">
        <v>44912.26953125</v>
      </c>
      <c r="H3" s="5">
        <v>44674.5703125</v>
      </c>
      <c r="I3" s="5">
        <v>44693.91015625</v>
      </c>
      <c r="J3" s="6">
        <v>453000000</v>
      </c>
    </row>
    <row r="4" spans="1:12" x14ac:dyDescent="0.45">
      <c r="A4" s="1" t="str">
        <f t="shared" si="0"/>
        <v>^DJI45861</v>
      </c>
      <c r="B4" s="1" t="str">
        <f>VLOOKUP(E4,'[1]Trend Overview'!B:E,2,FALSE)</f>
        <v>Index - DowJones Industrial Average</v>
      </c>
      <c r="C4" s="7"/>
      <c r="D4" s="3">
        <v>45861.5625</v>
      </c>
      <c r="E4" s="4" t="s">
        <v>10</v>
      </c>
      <c r="F4" s="5">
        <v>44661.12109375</v>
      </c>
      <c r="G4" s="5">
        <v>45016.7109375</v>
      </c>
      <c r="H4" s="5">
        <v>44638.44140625</v>
      </c>
      <c r="I4" s="5">
        <v>45010.2890625</v>
      </c>
      <c r="J4" s="6">
        <v>446630000</v>
      </c>
    </row>
    <row r="5" spans="1:12" x14ac:dyDescent="0.45">
      <c r="A5" s="1" t="str">
        <f t="shared" si="0"/>
        <v>^DJI45860</v>
      </c>
      <c r="B5" s="1" t="str">
        <f>VLOOKUP(E5,'[1]Trend Overview'!B:E,2,FALSE)</f>
        <v>Index - DowJones Industrial Average</v>
      </c>
      <c r="C5" s="7"/>
      <c r="D5" s="3">
        <v>45860.5625</v>
      </c>
      <c r="E5" s="4" t="s">
        <v>10</v>
      </c>
      <c r="F5" s="5">
        <v>44338.62109375</v>
      </c>
      <c r="G5" s="5">
        <v>44542.53125</v>
      </c>
      <c r="H5" s="5">
        <v>44272.6015625</v>
      </c>
      <c r="I5" s="5">
        <v>44502.44140625</v>
      </c>
      <c r="J5" s="6">
        <v>483560000</v>
      </c>
    </row>
    <row r="6" spans="1:12" x14ac:dyDescent="0.45">
      <c r="A6" s="1" t="str">
        <f t="shared" si="0"/>
        <v>^DJI45859</v>
      </c>
      <c r="B6" s="1" t="str">
        <f>VLOOKUP(E6,'[1]Trend Overview'!B:E,2,FALSE)</f>
        <v>Index - DowJones Industrial Average</v>
      </c>
      <c r="C6" s="7"/>
      <c r="D6" s="3">
        <v>45859.5625</v>
      </c>
      <c r="E6" s="4" t="s">
        <v>10</v>
      </c>
      <c r="F6" s="5">
        <v>44368.3984375</v>
      </c>
      <c r="G6" s="5">
        <v>44601.8515625</v>
      </c>
      <c r="H6" s="5">
        <v>44311.421875</v>
      </c>
      <c r="I6" s="5">
        <v>44323.0703125</v>
      </c>
      <c r="J6" s="6">
        <v>446590000</v>
      </c>
    </row>
    <row r="11" spans="1:12" x14ac:dyDescent="0.45">
      <c r="F11" t="s">
        <v>13</v>
      </c>
      <c r="G11" t="s">
        <v>12</v>
      </c>
      <c r="H11" t="s">
        <v>11</v>
      </c>
    </row>
    <row r="12" spans="1:12" x14ac:dyDescent="0.45">
      <c r="A12" s="1" t="str">
        <f>+E12&amp;LEFT(D12,5)</f>
        <v>^DJI45863</v>
      </c>
      <c r="B12" s="1" t="str">
        <f>VLOOKUP(E12,'[1]Trend Overview'!B:E,2,FALSE)</f>
        <v>Index - DowJones Industrial Average</v>
      </c>
      <c r="C12" s="7"/>
      <c r="D12" s="3">
        <v>45863.5625</v>
      </c>
      <c r="E12" s="4" t="s">
        <v>10</v>
      </c>
      <c r="F12" s="5">
        <v>44650.58984375</v>
      </c>
      <c r="G12" s="5">
        <v>44757.28125</v>
      </c>
      <c r="H12" s="5">
        <v>44944.4609375</v>
      </c>
      <c r="I12" s="5">
        <v>44901.921875</v>
      </c>
      <c r="J12" s="6">
        <v>369500000</v>
      </c>
    </row>
    <row r="13" spans="1:12" x14ac:dyDescent="0.45">
      <c r="A13" s="1" t="str">
        <f t="shared" ref="A13:A16" si="1">+E13&amp;LEFT(D13,5)</f>
        <v>^DJI45862</v>
      </c>
      <c r="B13" s="1" t="str">
        <f>VLOOKUP(E13,'[1]Trend Overview'!B:E,2,FALSE)</f>
        <v>Index - DowJones Industrial Average</v>
      </c>
      <c r="C13" s="7"/>
      <c r="D13" s="3">
        <v>45862.5625</v>
      </c>
      <c r="E13" s="4" t="s">
        <v>10</v>
      </c>
      <c r="F13" s="5">
        <v>44674.5703125</v>
      </c>
      <c r="G13" s="5">
        <v>44776.41015625</v>
      </c>
      <c r="H13" s="5">
        <v>44912.26953125</v>
      </c>
      <c r="I13" s="5">
        <v>44693.91015625</v>
      </c>
      <c r="J13" s="6">
        <v>453000000</v>
      </c>
    </row>
    <row r="14" spans="1:12" x14ac:dyDescent="0.45">
      <c r="A14" s="1" t="str">
        <f t="shared" si="1"/>
        <v>^DJI45861</v>
      </c>
      <c r="B14" s="1" t="str">
        <f>VLOOKUP(E14,'[1]Trend Overview'!B:E,2,FALSE)</f>
        <v>Index - DowJones Industrial Average</v>
      </c>
      <c r="C14" s="7"/>
      <c r="D14" s="3">
        <v>45861.5625</v>
      </c>
      <c r="E14" s="4" t="s">
        <v>10</v>
      </c>
      <c r="F14" s="5">
        <v>44638.44140625</v>
      </c>
      <c r="G14" s="5">
        <v>44661.12109375</v>
      </c>
      <c r="H14" s="5">
        <v>45016.7109375</v>
      </c>
      <c r="I14" s="5">
        <v>45010.2890625</v>
      </c>
      <c r="J14" s="6">
        <v>446630000</v>
      </c>
    </row>
    <row r="15" spans="1:12" x14ac:dyDescent="0.45">
      <c r="A15" s="1" t="str">
        <f t="shared" si="1"/>
        <v>^DJI45860</v>
      </c>
      <c r="B15" s="1" t="str">
        <f>VLOOKUP(E15,'[1]Trend Overview'!B:E,2,FALSE)</f>
        <v>Index - DowJones Industrial Average</v>
      </c>
      <c r="C15" s="7"/>
      <c r="D15" s="3">
        <v>45860.5625</v>
      </c>
      <c r="E15" s="4" t="s">
        <v>10</v>
      </c>
      <c r="F15" s="5">
        <v>44272.6015625</v>
      </c>
      <c r="G15" s="5">
        <v>44338.62109375</v>
      </c>
      <c r="H15" s="5">
        <v>44542.53125</v>
      </c>
      <c r="I15" s="5">
        <v>44502.44140625</v>
      </c>
      <c r="J15" s="6">
        <v>483560000</v>
      </c>
    </row>
    <row r="16" spans="1:12" x14ac:dyDescent="0.45">
      <c r="A16" s="1" t="str">
        <f t="shared" si="1"/>
        <v>^DJI45859</v>
      </c>
      <c r="B16" s="1" t="str">
        <f>VLOOKUP(E16,'[1]Trend Overview'!B:E,2,FALSE)</f>
        <v>Index - DowJones Industrial Average</v>
      </c>
      <c r="C16" s="7"/>
      <c r="D16" s="3">
        <v>45859.5625</v>
      </c>
      <c r="E16" s="4" t="s">
        <v>10</v>
      </c>
      <c r="F16" s="5">
        <v>44311.421875</v>
      </c>
      <c r="G16" s="5">
        <v>44368.3984375</v>
      </c>
      <c r="H16" s="5">
        <v>44601.8515625</v>
      </c>
      <c r="I16" s="5">
        <v>44323.0703125</v>
      </c>
      <c r="J16" s="6">
        <v>446590000</v>
      </c>
    </row>
    <row r="18" spans="1:10" x14ac:dyDescent="0.45">
      <c r="A18" t="s">
        <v>15</v>
      </c>
      <c r="C18" t="s">
        <v>17</v>
      </c>
      <c r="D18" s="9" t="str" cm="1">
        <f t="array" ref="D18:J18">_xlfn.TEXTSPLIT(SUBSTITUTE(SUBSTITUTE(A18,",",";"),".",","),";")</f>
        <v>2025-07-25 13:30:00</v>
      </c>
      <c r="E18" s="9" t="str">
        <v>^DJI</v>
      </c>
      <c r="F18" s="12" t="str">
        <v>44650,58984375</v>
      </c>
      <c r="G18" s="9" t="str">
        <v>44757,28125</v>
      </c>
      <c r="H18" s="9" t="str">
        <v>44944,4609375</v>
      </c>
      <c r="I18" s="9" t="str">
        <v>44901,921875</v>
      </c>
      <c r="J18" s="9" t="str">
        <v>369500000</v>
      </c>
    </row>
    <row r="19" spans="1:10" x14ac:dyDescent="0.45">
      <c r="D19" s="9"/>
      <c r="E19" s="9"/>
      <c r="F19" s="9"/>
      <c r="G19" s="9"/>
      <c r="H19" s="9"/>
      <c r="I19" s="9"/>
      <c r="J19" s="9"/>
    </row>
    <row r="20" spans="1:10" x14ac:dyDescent="0.45">
      <c r="A20" t="s">
        <v>16</v>
      </c>
      <c r="C20" t="s">
        <v>17</v>
      </c>
      <c r="D20" s="9" t="str" cm="1">
        <f t="array" ref="D20:J20">_xlfn.TEXTSPLIT(SUBSTITUTE(SUBSTITUTE(A20,",",";"),".",","),";")</f>
        <v>2025-07-25 13:30:00</v>
      </c>
      <c r="E20" s="9" t="str">
        <v>^DJI</v>
      </c>
      <c r="F20" s="9" t="str">
        <v>44650,58984375</v>
      </c>
      <c r="G20" s="9" t="str">
        <v>44944,4609375</v>
      </c>
      <c r="H20" s="9" t="str">
        <v>44757,28125</v>
      </c>
      <c r="I20" s="9" t="str">
        <v>44901,921875</v>
      </c>
      <c r="J20" s="9" t="str">
        <v>369500000</v>
      </c>
    </row>
    <row r="21" spans="1:10" x14ac:dyDescent="0.45">
      <c r="D21" s="9"/>
      <c r="E21" s="9"/>
      <c r="F21" s="8"/>
      <c r="G21" s="8"/>
      <c r="H21" s="8"/>
      <c r="I21" s="8"/>
      <c r="J21" s="8"/>
    </row>
    <row r="22" spans="1:10" x14ac:dyDescent="0.45">
      <c r="A22" t="s">
        <v>16</v>
      </c>
      <c r="C22" t="s">
        <v>17</v>
      </c>
      <c r="D22" s="9" t="e" cm="1">
        <f t="array" ref="D22:J22">_xlfn.NUMBERVALUE(_xlfn.TEXTSPLIT(SUBSTITUTE(SUBSTITUTE(A22,",",";"),".",","),";"))</f>
        <v>#VALUE!</v>
      </c>
      <c r="E22" s="9" t="e">
        <v>#VALUE!</v>
      </c>
      <c r="F22" s="12">
        <v>44650.58984375</v>
      </c>
      <c r="G22" s="9">
        <v>44944.4609375</v>
      </c>
      <c r="H22" s="9">
        <v>44757.28125</v>
      </c>
      <c r="I22" s="9">
        <v>44901.921875</v>
      </c>
      <c r="J22" s="9">
        <v>369500000</v>
      </c>
    </row>
    <row r="23" spans="1:10" x14ac:dyDescent="0.45">
      <c r="D23" s="9"/>
      <c r="E23" s="9"/>
      <c r="F23" s="9"/>
      <c r="G23" s="9"/>
      <c r="H23" s="9"/>
      <c r="I23" s="9"/>
      <c r="J23" s="9"/>
    </row>
    <row r="24" spans="1:10" x14ac:dyDescent="0.45">
      <c r="C24" t="s">
        <v>17</v>
      </c>
      <c r="D24" s="9" t="e" cm="1">
        <f t="array" ref="D24">_xlfn.NUMBERVALUE(_xlfn.TEXTSPLIT(SUBSTITUTE(SUBSTITUTE(A24,",",";"),".",","),";"))</f>
        <v>#VALUE!</v>
      </c>
      <c r="E24" s="9"/>
      <c r="F24" s="9"/>
      <c r="G24" s="9"/>
      <c r="H24" s="9"/>
      <c r="I24" s="9"/>
      <c r="J24" s="9"/>
    </row>
    <row r="25" spans="1:10" x14ac:dyDescent="0.45">
      <c r="D25" s="9"/>
      <c r="E25" s="9"/>
      <c r="F25" s="12"/>
      <c r="G25" s="9"/>
      <c r="H25" s="9"/>
      <c r="I25" s="9"/>
      <c r="J25" s="9"/>
    </row>
    <row r="26" spans="1:10" x14ac:dyDescent="0.45">
      <c r="C26" t="s">
        <v>17</v>
      </c>
      <c r="D26" s="9" t="e" cm="1">
        <f t="array" ref="D26">_xlfn.NUMBERVALUE(_xlfn.TEXTSPLIT(SUBSTITUTE(SUBSTITUTE(A26,",",";"),".",","),";"))</f>
        <v>#VALUE!</v>
      </c>
      <c r="E26" s="9"/>
      <c r="F26" s="9"/>
      <c r="G26" s="9"/>
      <c r="H26" s="9"/>
      <c r="I26" s="9"/>
      <c r="J26" s="9"/>
    </row>
    <row r="27" spans="1:10" x14ac:dyDescent="0.45">
      <c r="D27" s="9"/>
      <c r="E27" s="9"/>
      <c r="F27" s="9"/>
      <c r="G27" s="9"/>
      <c r="H27" s="9"/>
      <c r="I27" s="9"/>
      <c r="J27" s="9"/>
    </row>
    <row r="28" spans="1:10" x14ac:dyDescent="0.45">
      <c r="D28" s="9"/>
      <c r="E28" s="9"/>
      <c r="F28" s="9"/>
      <c r="G28" s="9"/>
      <c r="H28" s="9"/>
      <c r="I28" s="9"/>
      <c r="J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A85F-FD74-498A-BC99-C4656F9FD8DC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Sloth</dc:creator>
  <cp:lastModifiedBy>Christen Sloth</cp:lastModifiedBy>
  <dcterms:created xsi:type="dcterms:W3CDTF">2025-07-27T07:44:29Z</dcterms:created>
  <dcterms:modified xsi:type="dcterms:W3CDTF">2025-07-28T14:09:04Z</dcterms:modified>
</cp:coreProperties>
</file>