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al/DataAustin2020/Project/Wine_Weather/Database data/"/>
    </mc:Choice>
  </mc:AlternateContent>
  <xr:revisionPtr revIDLastSave="0" documentId="8_{A4C61CF4-2591-7345-8DE2-30AC4FF26EF7}" xr6:coauthVersionLast="45" xr6:coauthVersionMax="45" xr10:uidLastSave="{00000000-0000-0000-0000-000000000000}"/>
  <bookViews>
    <workbookView xWindow="17240" yWindow="460" windowWidth="18520" windowHeight="21940"/>
  </bookViews>
  <sheets>
    <sheet name="appellations_geo" sheetId="1" r:id="rId1"/>
  </sheets>
  <definedNames>
    <definedName name="_xlnm._FilterDatabase" localSheetId="0" hidden="1">appellations_geo!$A$1:$F$1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J3" i="1"/>
  <c r="H3" i="1" s="1"/>
  <c r="G4" i="1"/>
  <c r="J4" i="1"/>
  <c r="H4" i="1" s="1"/>
  <c r="G5" i="1"/>
  <c r="J5" i="1"/>
  <c r="H5" i="1" s="1"/>
  <c r="G6" i="1"/>
  <c r="J6" i="1"/>
  <c r="H6" i="1" s="1"/>
  <c r="G7" i="1"/>
  <c r="J7" i="1"/>
  <c r="H7" i="1" s="1"/>
  <c r="G8" i="1"/>
  <c r="J8" i="1"/>
  <c r="H8" i="1" s="1"/>
  <c r="G9" i="1"/>
  <c r="J9" i="1"/>
  <c r="H9" i="1" s="1"/>
  <c r="G10" i="1"/>
  <c r="J10" i="1"/>
  <c r="H10" i="1" s="1"/>
  <c r="G11" i="1"/>
  <c r="J11" i="1"/>
  <c r="H11" i="1" s="1"/>
  <c r="G12" i="1"/>
  <c r="J12" i="1"/>
  <c r="H12" i="1" s="1"/>
  <c r="G13" i="1"/>
  <c r="J13" i="1"/>
  <c r="H13" i="1" s="1"/>
  <c r="G14" i="1"/>
  <c r="J14" i="1"/>
  <c r="H14" i="1" s="1"/>
  <c r="G15" i="1"/>
  <c r="J15" i="1"/>
  <c r="H15" i="1" s="1"/>
  <c r="G16" i="1"/>
  <c r="J16" i="1"/>
  <c r="H16" i="1" s="1"/>
  <c r="G17" i="1"/>
  <c r="J17" i="1"/>
  <c r="H17" i="1" s="1"/>
  <c r="G18" i="1"/>
  <c r="J18" i="1"/>
  <c r="H18" i="1" s="1"/>
  <c r="G19" i="1"/>
  <c r="J19" i="1"/>
  <c r="H19" i="1" s="1"/>
  <c r="G20" i="1"/>
  <c r="J20" i="1"/>
  <c r="H20" i="1" s="1"/>
  <c r="G21" i="1"/>
  <c r="J21" i="1"/>
  <c r="H21" i="1" s="1"/>
  <c r="G22" i="1"/>
  <c r="J22" i="1"/>
  <c r="H22" i="1" s="1"/>
  <c r="G23" i="1"/>
  <c r="J23" i="1"/>
  <c r="H23" i="1" s="1"/>
  <c r="G24" i="1"/>
  <c r="H24" i="1"/>
  <c r="J24" i="1"/>
  <c r="G25" i="1"/>
  <c r="J25" i="1"/>
  <c r="H25" i="1" s="1"/>
  <c r="G26" i="1"/>
  <c r="J26" i="1"/>
  <c r="H26" i="1" s="1"/>
  <c r="G27" i="1"/>
  <c r="J27" i="1"/>
  <c r="H27" i="1" s="1"/>
  <c r="G28" i="1"/>
  <c r="J28" i="1"/>
  <c r="H28" i="1" s="1"/>
  <c r="G29" i="1"/>
  <c r="J29" i="1"/>
  <c r="H29" i="1" s="1"/>
  <c r="G30" i="1"/>
  <c r="J30" i="1"/>
  <c r="H30" i="1" s="1"/>
  <c r="G31" i="1"/>
  <c r="J31" i="1"/>
  <c r="H31" i="1" s="1"/>
  <c r="G32" i="1"/>
  <c r="J32" i="1"/>
  <c r="H32" i="1" s="1"/>
  <c r="G33" i="1"/>
  <c r="J33" i="1"/>
  <c r="H33" i="1" s="1"/>
  <c r="G34" i="1"/>
  <c r="J34" i="1"/>
  <c r="H34" i="1" s="1"/>
  <c r="G35" i="1"/>
  <c r="J35" i="1"/>
  <c r="H35" i="1" s="1"/>
  <c r="G36" i="1"/>
  <c r="J36" i="1"/>
  <c r="H36" i="1" s="1"/>
  <c r="G37" i="1"/>
  <c r="J37" i="1"/>
  <c r="H37" i="1" s="1"/>
  <c r="G38" i="1"/>
  <c r="J38" i="1"/>
  <c r="H38" i="1" s="1"/>
  <c r="G39" i="1"/>
  <c r="J39" i="1"/>
  <c r="H39" i="1" s="1"/>
  <c r="G40" i="1"/>
  <c r="H40" i="1"/>
  <c r="J40" i="1"/>
  <c r="G41" i="1"/>
  <c r="J41" i="1"/>
  <c r="H41" i="1" s="1"/>
  <c r="G42" i="1"/>
  <c r="J42" i="1"/>
  <c r="H42" i="1" s="1"/>
  <c r="G43" i="1"/>
  <c r="J43" i="1"/>
  <c r="H43" i="1" s="1"/>
  <c r="G44" i="1"/>
  <c r="J44" i="1"/>
  <c r="H44" i="1" s="1"/>
  <c r="G45" i="1"/>
  <c r="J45" i="1"/>
  <c r="H45" i="1" s="1"/>
  <c r="G46" i="1"/>
  <c r="J46" i="1"/>
  <c r="H46" i="1" s="1"/>
  <c r="G47" i="1"/>
  <c r="J47" i="1"/>
  <c r="H47" i="1" s="1"/>
  <c r="G48" i="1"/>
  <c r="J48" i="1"/>
  <c r="H48" i="1" s="1"/>
  <c r="G49" i="1"/>
  <c r="J49" i="1"/>
  <c r="H49" i="1" s="1"/>
  <c r="G50" i="1"/>
  <c r="J50" i="1"/>
  <c r="H50" i="1" s="1"/>
  <c r="G51" i="1"/>
  <c r="J51" i="1"/>
  <c r="H51" i="1" s="1"/>
  <c r="G52" i="1"/>
  <c r="J52" i="1"/>
  <c r="H52" i="1" s="1"/>
  <c r="G53" i="1"/>
  <c r="J53" i="1"/>
  <c r="H53" i="1" s="1"/>
  <c r="G54" i="1"/>
  <c r="J54" i="1"/>
  <c r="H54" i="1" s="1"/>
  <c r="G55" i="1"/>
  <c r="J55" i="1"/>
  <c r="H55" i="1" s="1"/>
  <c r="G56" i="1"/>
  <c r="H56" i="1"/>
  <c r="J56" i="1"/>
  <c r="G57" i="1"/>
  <c r="J57" i="1"/>
  <c r="H57" i="1" s="1"/>
  <c r="G58" i="1"/>
  <c r="J58" i="1"/>
  <c r="H58" i="1" s="1"/>
  <c r="G59" i="1"/>
  <c r="J59" i="1"/>
  <c r="H59" i="1" s="1"/>
  <c r="H2" i="1"/>
  <c r="J2" i="1"/>
  <c r="G2" i="1"/>
</calcChain>
</file>

<file path=xl/sharedStrings.xml><?xml version="1.0" encoding="utf-8"?>
<sst xmlns="http://schemas.openxmlformats.org/spreadsheetml/2006/main" count="130" uniqueCount="128">
  <si>
    <t>appellation</t>
  </si>
  <si>
    <t>Napa Valley</t>
  </si>
  <si>
    <t>Walla Walla Valley</t>
  </si>
  <si>
    <t>Columbia Valley</t>
  </si>
  <si>
    <t>Russian River Valley</t>
  </si>
  <si>
    <t>Oakville</t>
  </si>
  <si>
    <t>Carneros</t>
  </si>
  <si>
    <t>Howell Mountain</t>
  </si>
  <si>
    <t>Sonoma County</t>
  </si>
  <si>
    <t>Rutherford</t>
  </si>
  <si>
    <t>Sonoma Coast</t>
  </si>
  <si>
    <t>Stags Leap District</t>
  </si>
  <si>
    <t>St Helena</t>
  </si>
  <si>
    <t>Knights Valley</t>
  </si>
  <si>
    <t>Santa Cruz Mountains</t>
  </si>
  <si>
    <t>Yakima Valley</t>
  </si>
  <si>
    <t>Red Mountain</t>
  </si>
  <si>
    <t>California</t>
  </si>
  <si>
    <t>Dundee Hills</t>
  </si>
  <si>
    <t>Willamette Valley</t>
  </si>
  <si>
    <t>Horse Heaven Hills</t>
  </si>
  <si>
    <t>Eola-Amity Hills</t>
  </si>
  <si>
    <t>Alexander Valley</t>
  </si>
  <si>
    <t>Spring Mountain District</t>
  </si>
  <si>
    <t>Dry Creek Valley</t>
  </si>
  <si>
    <t>Sonoma Mountain</t>
  </si>
  <si>
    <t>Yountville</t>
  </si>
  <si>
    <t>Mount Veeder</t>
  </si>
  <si>
    <t>Napa County</t>
  </si>
  <si>
    <t>Diamond Mountain District</t>
  </si>
  <si>
    <t>Santa Lucia Highlands</t>
  </si>
  <si>
    <t>Paso Robles</t>
  </si>
  <si>
    <t>Green Valley</t>
  </si>
  <si>
    <t>Oak Knoll District</t>
  </si>
  <si>
    <t>Coombsville</t>
  </si>
  <si>
    <t>Los Carneros</t>
  </si>
  <si>
    <t>Santa Ynez Valley</t>
  </si>
  <si>
    <t>Oregon</t>
  </si>
  <si>
    <t>Washington</t>
  </si>
  <si>
    <t>Atlas Peak</t>
  </si>
  <si>
    <t>Chalk Hill</t>
  </si>
  <si>
    <t>Sonoma Valley</t>
  </si>
  <si>
    <t>Amador County</t>
  </si>
  <si>
    <t>Calistoga</t>
  </si>
  <si>
    <t>Ribbon Ridge</t>
  </si>
  <si>
    <t>Anderson Valley</t>
  </si>
  <si>
    <t>Mendocino Ridge</t>
  </si>
  <si>
    <t>Sierra Foothills</t>
  </si>
  <si>
    <t>Sta Rita Hills</t>
  </si>
  <si>
    <t>Bennett Valley</t>
  </si>
  <si>
    <t>Snipes Mountain</t>
  </si>
  <si>
    <t>Monterey</t>
  </si>
  <si>
    <t>North Coast</t>
  </si>
  <si>
    <t>Chehalem Mountains</t>
  </si>
  <si>
    <t>Monticello</t>
  </si>
  <si>
    <t>Santa Maria Valley</t>
  </si>
  <si>
    <t>Mount Harlan</t>
  </si>
  <si>
    <t>San Luis Obispo County</t>
  </si>
  <si>
    <t>Mendocino County</t>
  </si>
  <si>
    <t>count</t>
  </si>
  <si>
    <t>station</t>
  </si>
  <si>
    <t>name</t>
  </si>
  <si>
    <t>app_lat</t>
  </si>
  <si>
    <t>app_lon</t>
  </si>
  <si>
    <t>38.6130° N, 122.7694° W</t>
  </si>
  <si>
    <t>38.3489° N, 120.7741° W</t>
  </si>
  <si>
    <t>40.4482° N, 122.2978° W</t>
  </si>
  <si>
    <t>38.3195° N, 122.2559° W</t>
  </si>
  <si>
    <t>38.4405° N, 122.6767° W</t>
  </si>
  <si>
    <t>38.5788° N, 122.5797° W</t>
  </si>
  <si>
    <t>38.2554° N, 122.3325° W</t>
  </si>
  <si>
    <t>38.6038° N, 122.7772° W</t>
  </si>
  <si>
    <t>45.3762° N, 123.0373° W</t>
  </si>
  <si>
    <t>38.5025° N, 122.2654° W</t>
  </si>
  <si>
    <t>37.1109° N, 121.8449° W</t>
  </si>
  <si>
    <t>35.2828° N, 120.6596° W</t>
  </si>
  <si>
    <t>38.4836° N, 122.8175° W</t>
  </si>
  <si>
    <t>38.4016° N, 122.3608° W</t>
  </si>
  <si>
    <t>46.3289° N, 120.0086° W</t>
  </si>
  <si>
    <t>44.9426° N, 122.9338° W</t>
  </si>
  <si>
    <t>38.3669° N, 122.4975° W</t>
  </si>
  <si>
    <t>34.5842° N, 120.0974° W</t>
  </si>
  <si>
    <t>45.2762° N, 123.0125° W</t>
  </si>
  <si>
    <t>46.1332° N, 119.8678° W</t>
  </si>
  <si>
    <t>34.6660° N, 120.1152° W</t>
  </si>
  <si>
    <t>38.5052° N, 122.4704° W</t>
  </si>
  <si>
    <t>39.5500° N, 123.4384° W</t>
  </si>
  <si>
    <t>38.3794° N, 122.4478° W</t>
  </si>
  <si>
    <t>38.3583° N, 122.3339° W</t>
  </si>
  <si>
    <t>38.4367° N, 122.4028° W</t>
  </si>
  <si>
    <t>35.6369° N, 120.6545° W</t>
  </si>
  <si>
    <t>46.2979° N, 119.4409° W</t>
  </si>
  <si>
    <t>46.3285° N, 120.0080° W</t>
  </si>
  <si>
    <t>38.6130</t>
  </si>
  <si>
    <t>38.3489</t>
  </si>
  <si>
    <t>40.4482</t>
  </si>
  <si>
    <t>38.3195</t>
  </si>
  <si>
    <t>38.4405</t>
  </si>
  <si>
    <t>38.5788</t>
  </si>
  <si>
    <t>38.2554</t>
  </si>
  <si>
    <t>38.6038</t>
  </si>
  <si>
    <t>45.3762</t>
  </si>
  <si>
    <t>45.2762</t>
  </si>
  <si>
    <t>46.1332</t>
  </si>
  <si>
    <t>38.5780° N, 122.9888° W</t>
  </si>
  <si>
    <t>38.3230° N, 122.5750° W</t>
  </si>
  <si>
    <t>44.9426</t>
  </si>
  <si>
    <t>46.3289</t>
  </si>
  <si>
    <t>38.4016</t>
  </si>
  <si>
    <t>38.3794</t>
  </si>
  <si>
    <t>38.5025</t>
  </si>
  <si>
    <t>38.3583</t>
  </si>
  <si>
    <t>38.4367</t>
  </si>
  <si>
    <t>35.6369</t>
  </si>
  <si>
    <t>46.2979</t>
  </si>
  <si>
    <t>38.4836</t>
  </si>
  <si>
    <t>35.2828</t>
  </si>
  <si>
    <t>37.1109</t>
  </si>
  <si>
    <t>34.5842</t>
  </si>
  <si>
    <t>46.3285</t>
  </si>
  <si>
    <t>38.5780</t>
  </si>
  <si>
    <t>38.3230</t>
  </si>
  <si>
    <t>38.3669</t>
  </si>
  <si>
    <t>38.5052</t>
  </si>
  <si>
    <t>34.6660</t>
  </si>
  <si>
    <t>38.5765° N, 122.4584° W</t>
  </si>
  <si>
    <t>38.5765</t>
  </si>
  <si>
    <t>39.5500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</si>
</sst>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99999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pane ySplit="1" topLeftCell="A2" activePane="bottomLeft" state="frozen"/>
      <selection pane="bottomLeft" activeCell="F47" sqref="F47"/>
    </sheetView>
  </sheetViews>
  <sheetFormatPr baseColWidth="10" defaultRowHeight="16" x14ac:dyDescent="0.2"/>
  <cols>
    <col min="1" max="1" width="29.1640625" customWidth="1"/>
  </cols>
  <sheetData>
    <row r="1" spans="1:10" x14ac:dyDescent="0.2">
      <c r="A1" t="s">
        <v>0</v>
      </c>
      <c r="B1" t="s">
        <v>59</v>
      </c>
      <c r="C1" t="s">
        <v>62</v>
      </c>
      <c r="D1" t="s">
        <v>63</v>
      </c>
      <c r="E1" t="s">
        <v>60</v>
      </c>
      <c r="F1" t="s">
        <v>61</v>
      </c>
    </row>
    <row r="2" spans="1:10" x14ac:dyDescent="0.2">
      <c r="A2" t="s">
        <v>22</v>
      </c>
      <c r="B2">
        <v>32</v>
      </c>
      <c r="C2" t="s">
        <v>64</v>
      </c>
      <c r="E2" t="s">
        <v>93</v>
      </c>
      <c r="F2">
        <v>-122.7694</v>
      </c>
      <c r="G2" t="str">
        <f>LEFT(C2,7)</f>
        <v>38.6130</v>
      </c>
      <c r="H2">
        <f>-LEFT(J2,8)</f>
        <v>-122.7694</v>
      </c>
      <c r="J2" t="str">
        <f>RIGHT(C2,11)</f>
        <v>122.7694° W</v>
      </c>
    </row>
    <row r="3" spans="1:10" x14ac:dyDescent="0.2">
      <c r="A3" t="s">
        <v>42</v>
      </c>
      <c r="B3">
        <v>4</v>
      </c>
      <c r="C3" t="s">
        <v>65</v>
      </c>
      <c r="E3" t="s">
        <v>94</v>
      </c>
      <c r="F3">
        <v>-120.7741</v>
      </c>
      <c r="G3" t="str">
        <f t="shared" ref="G3:G59" si="0">LEFT(C3,7)</f>
        <v>38.3489</v>
      </c>
      <c r="H3">
        <f t="shared" ref="H3:H59" si="1">-LEFT(J3,8)</f>
        <v>-120.7741</v>
      </c>
      <c r="J3" t="str">
        <f t="shared" ref="J3:J59" si="2">RIGHT(C3,11)</f>
        <v>120.7741° W</v>
      </c>
    </row>
    <row r="4" spans="1:10" x14ac:dyDescent="0.2">
      <c r="A4" t="s">
        <v>45</v>
      </c>
      <c r="B4">
        <v>2</v>
      </c>
      <c r="C4" t="s">
        <v>66</v>
      </c>
      <c r="E4" t="s">
        <v>95</v>
      </c>
      <c r="F4">
        <v>-122.2978</v>
      </c>
      <c r="G4" t="str">
        <f t="shared" si="0"/>
        <v>40.4482</v>
      </c>
      <c r="H4">
        <f t="shared" si="1"/>
        <v>-122.2978</v>
      </c>
      <c r="J4" t="str">
        <f t="shared" si="2"/>
        <v>122.2978° W</v>
      </c>
    </row>
    <row r="5" spans="1:10" x14ac:dyDescent="0.2">
      <c r="A5" t="s">
        <v>39</v>
      </c>
      <c r="B5">
        <v>6</v>
      </c>
      <c r="C5" t="s">
        <v>67</v>
      </c>
      <c r="E5" t="s">
        <v>96</v>
      </c>
      <c r="F5">
        <v>-122.2559</v>
      </c>
      <c r="G5" t="str">
        <f t="shared" si="0"/>
        <v>38.3195</v>
      </c>
      <c r="H5">
        <f t="shared" si="1"/>
        <v>-122.2559</v>
      </c>
      <c r="J5" t="str">
        <f t="shared" si="2"/>
        <v>122.2559° W</v>
      </c>
    </row>
    <row r="6" spans="1:10" x14ac:dyDescent="0.2">
      <c r="A6" t="s">
        <v>49</v>
      </c>
      <c r="B6">
        <v>2</v>
      </c>
      <c r="C6" t="s">
        <v>68</v>
      </c>
      <c r="E6" t="s">
        <v>97</v>
      </c>
      <c r="F6">
        <v>-122.6767</v>
      </c>
      <c r="G6" t="str">
        <f t="shared" si="0"/>
        <v>38.4405</v>
      </c>
      <c r="H6">
        <f t="shared" si="1"/>
        <v>-122.6767</v>
      </c>
      <c r="J6" t="str">
        <f t="shared" si="2"/>
        <v>122.6767° W</v>
      </c>
    </row>
    <row r="7" spans="1:10" x14ac:dyDescent="0.2">
      <c r="A7" t="s">
        <v>17</v>
      </c>
      <c r="B7">
        <v>45</v>
      </c>
      <c r="G7" t="str">
        <f t="shared" si="0"/>
        <v/>
      </c>
      <c r="H7" t="e">
        <f t="shared" si="1"/>
        <v>#VALUE!</v>
      </c>
      <c r="J7" t="str">
        <f t="shared" si="2"/>
        <v/>
      </c>
    </row>
    <row r="8" spans="1:10" x14ac:dyDescent="0.2">
      <c r="A8" t="s">
        <v>43</v>
      </c>
      <c r="B8">
        <v>4</v>
      </c>
      <c r="C8" t="s">
        <v>69</v>
      </c>
      <c r="E8" t="s">
        <v>98</v>
      </c>
      <c r="F8">
        <v>-122.5797</v>
      </c>
      <c r="G8" t="str">
        <f t="shared" si="0"/>
        <v>38.5788</v>
      </c>
      <c r="H8">
        <f t="shared" si="1"/>
        <v>-122.5797</v>
      </c>
      <c r="J8" t="str">
        <f t="shared" si="2"/>
        <v>122.5797° W</v>
      </c>
    </row>
    <row r="9" spans="1:10" x14ac:dyDescent="0.2">
      <c r="A9" t="s">
        <v>6</v>
      </c>
      <c r="B9">
        <v>199</v>
      </c>
      <c r="C9" t="s">
        <v>70</v>
      </c>
      <c r="E9" t="s">
        <v>99</v>
      </c>
      <c r="F9">
        <v>-122.3325</v>
      </c>
      <c r="G9" t="str">
        <f t="shared" si="0"/>
        <v>38.2554</v>
      </c>
      <c r="H9">
        <f t="shared" si="1"/>
        <v>-122.3325</v>
      </c>
      <c r="J9" t="str">
        <f t="shared" si="2"/>
        <v>122.3325° W</v>
      </c>
    </row>
    <row r="10" spans="1:10" x14ac:dyDescent="0.2">
      <c r="A10" t="s">
        <v>40</v>
      </c>
      <c r="B10">
        <v>6</v>
      </c>
      <c r="C10" t="s">
        <v>71</v>
      </c>
      <c r="E10" t="s">
        <v>100</v>
      </c>
      <c r="F10">
        <v>-122.77719999999999</v>
      </c>
      <c r="G10" t="str">
        <f t="shared" si="0"/>
        <v>38.6038</v>
      </c>
      <c r="H10">
        <f t="shared" si="1"/>
        <v>-122.77719999999999</v>
      </c>
      <c r="J10" t="str">
        <f t="shared" si="2"/>
        <v>122.7772° W</v>
      </c>
    </row>
    <row r="11" spans="1:10" x14ac:dyDescent="0.2">
      <c r="A11" t="s">
        <v>53</v>
      </c>
      <c r="B11">
        <v>1</v>
      </c>
      <c r="C11" t="s">
        <v>72</v>
      </c>
      <c r="E11" t="s">
        <v>101</v>
      </c>
      <c r="F11">
        <v>-123.0373</v>
      </c>
      <c r="G11" t="str">
        <f t="shared" si="0"/>
        <v>45.3762</v>
      </c>
      <c r="H11">
        <f t="shared" si="1"/>
        <v>-123.0373</v>
      </c>
      <c r="J11" t="str">
        <f t="shared" si="2"/>
        <v>123.0373° W</v>
      </c>
    </row>
    <row r="12" spans="1:10" x14ac:dyDescent="0.2">
      <c r="A12" t="s">
        <v>3</v>
      </c>
      <c r="B12">
        <v>230</v>
      </c>
      <c r="E12" s="2">
        <v>47.121099999999998</v>
      </c>
      <c r="F12">
        <v>-119.28830000000001</v>
      </c>
      <c r="G12" t="str">
        <f t="shared" si="0"/>
        <v/>
      </c>
      <c r="H12" t="e">
        <f t="shared" si="1"/>
        <v>#VALUE!</v>
      </c>
      <c r="J12" t="str">
        <f t="shared" si="2"/>
        <v/>
      </c>
    </row>
    <row r="13" spans="1:10" x14ac:dyDescent="0.2">
      <c r="A13" t="s">
        <v>34</v>
      </c>
      <c r="B13">
        <v>9</v>
      </c>
      <c r="E13">
        <v>38.305</v>
      </c>
      <c r="F13">
        <v>-122.2444</v>
      </c>
      <c r="G13" t="str">
        <f t="shared" si="0"/>
        <v/>
      </c>
      <c r="H13" t="e">
        <f t="shared" si="1"/>
        <v>#VALUE!</v>
      </c>
      <c r="J13" t="str">
        <f t="shared" si="2"/>
        <v/>
      </c>
    </row>
    <row r="14" spans="1:10" x14ac:dyDescent="0.2">
      <c r="A14" t="s">
        <v>29</v>
      </c>
      <c r="B14">
        <v>17</v>
      </c>
      <c r="E14" s="2">
        <v>38.550600000000003</v>
      </c>
      <c r="F14">
        <v>-122.53959999999999</v>
      </c>
      <c r="G14" t="str">
        <f t="shared" si="0"/>
        <v/>
      </c>
      <c r="H14" t="e">
        <f t="shared" si="1"/>
        <v>#VALUE!</v>
      </c>
      <c r="J14" t="str">
        <f t="shared" si="2"/>
        <v/>
      </c>
    </row>
    <row r="15" spans="1:10" x14ac:dyDescent="0.2">
      <c r="A15" t="s">
        <v>24</v>
      </c>
      <c r="B15">
        <v>29</v>
      </c>
      <c r="E15">
        <v>38.6999</v>
      </c>
      <c r="F15">
        <v>-122.9666</v>
      </c>
      <c r="G15" t="str">
        <f t="shared" si="0"/>
        <v/>
      </c>
      <c r="H15" t="e">
        <f t="shared" si="1"/>
        <v>#VALUE!</v>
      </c>
      <c r="J15" t="str">
        <f t="shared" si="2"/>
        <v/>
      </c>
    </row>
    <row r="16" spans="1:10" x14ac:dyDescent="0.2">
      <c r="A16" t="s">
        <v>18</v>
      </c>
      <c r="B16">
        <v>45</v>
      </c>
      <c r="C16" t="s">
        <v>82</v>
      </c>
      <c r="E16" t="s">
        <v>102</v>
      </c>
      <c r="F16">
        <v>-123.0125</v>
      </c>
      <c r="G16" t="str">
        <f t="shared" si="0"/>
        <v>45.2762</v>
      </c>
      <c r="H16">
        <f t="shared" si="1"/>
        <v>-123.0125</v>
      </c>
      <c r="J16" t="str">
        <f t="shared" si="2"/>
        <v>123.0125° W</v>
      </c>
    </row>
    <row r="17" spans="1:10" x14ac:dyDescent="0.2">
      <c r="A17" t="s">
        <v>21</v>
      </c>
      <c r="B17">
        <v>38</v>
      </c>
      <c r="E17">
        <v>45.055999999999997</v>
      </c>
      <c r="F17">
        <v>-123.116</v>
      </c>
      <c r="G17" t="str">
        <f t="shared" si="0"/>
        <v/>
      </c>
      <c r="H17" t="e">
        <f t="shared" si="1"/>
        <v>#VALUE!</v>
      </c>
      <c r="J17" t="str">
        <f t="shared" si="2"/>
        <v/>
      </c>
    </row>
    <row r="18" spans="1:10" x14ac:dyDescent="0.2">
      <c r="A18" t="s">
        <v>32</v>
      </c>
      <c r="B18">
        <v>13</v>
      </c>
      <c r="E18">
        <v>38.42</v>
      </c>
      <c r="F18">
        <v>-122.9</v>
      </c>
      <c r="G18" t="str">
        <f t="shared" si="0"/>
        <v/>
      </c>
      <c r="H18" t="e">
        <f t="shared" si="1"/>
        <v>#VALUE!</v>
      </c>
      <c r="J18" t="str">
        <f t="shared" si="2"/>
        <v/>
      </c>
    </row>
    <row r="19" spans="1:10" x14ac:dyDescent="0.2">
      <c r="A19" t="s">
        <v>20</v>
      </c>
      <c r="B19">
        <v>41</v>
      </c>
      <c r="C19" t="s">
        <v>83</v>
      </c>
      <c r="E19" t="s">
        <v>103</v>
      </c>
      <c r="F19">
        <v>-119.8678</v>
      </c>
      <c r="G19" t="str">
        <f t="shared" si="0"/>
        <v>46.1332</v>
      </c>
      <c r="H19">
        <f t="shared" si="1"/>
        <v>-119.8678</v>
      </c>
      <c r="J19" t="str">
        <f t="shared" si="2"/>
        <v>119.8678° W</v>
      </c>
    </row>
    <row r="20" spans="1:10" x14ac:dyDescent="0.2">
      <c r="A20" t="s">
        <v>7</v>
      </c>
      <c r="B20">
        <v>165</v>
      </c>
      <c r="C20" t="s">
        <v>125</v>
      </c>
      <c r="E20" t="s">
        <v>126</v>
      </c>
      <c r="F20">
        <v>-122.4584</v>
      </c>
      <c r="G20" t="str">
        <f t="shared" si="0"/>
        <v>38.5765</v>
      </c>
      <c r="H20">
        <f t="shared" si="1"/>
        <v>-122.4584</v>
      </c>
      <c r="J20" t="str">
        <f t="shared" si="2"/>
        <v>122.4584° W</v>
      </c>
    </row>
    <row r="21" spans="1:10" x14ac:dyDescent="0.2">
      <c r="A21" t="s">
        <v>13</v>
      </c>
      <c r="B21">
        <v>94</v>
      </c>
      <c r="E21">
        <v>38.633299999999998</v>
      </c>
      <c r="F21">
        <v>-122.6833</v>
      </c>
      <c r="G21" t="str">
        <f t="shared" si="0"/>
        <v/>
      </c>
      <c r="H21" t="e">
        <f t="shared" si="1"/>
        <v>#VALUE!</v>
      </c>
      <c r="J21" t="str">
        <f t="shared" si="2"/>
        <v/>
      </c>
    </row>
    <row r="22" spans="1:10" x14ac:dyDescent="0.2">
      <c r="A22" t="s">
        <v>35</v>
      </c>
      <c r="B22">
        <v>8</v>
      </c>
      <c r="E22">
        <v>38.264699999999998</v>
      </c>
      <c r="F22">
        <v>-122.34220000000001</v>
      </c>
      <c r="G22" t="str">
        <f t="shared" si="0"/>
        <v/>
      </c>
      <c r="H22" t="e">
        <f t="shared" si="1"/>
        <v>#VALUE!</v>
      </c>
      <c r="J22" t="str">
        <f t="shared" si="2"/>
        <v/>
      </c>
    </row>
    <row r="23" spans="1:10" x14ac:dyDescent="0.2">
      <c r="A23" t="s">
        <v>58</v>
      </c>
      <c r="B23">
        <v>1</v>
      </c>
      <c r="C23" t="s">
        <v>86</v>
      </c>
      <c r="E23" t="s">
        <v>127</v>
      </c>
      <c r="F23">
        <v>-123.4384</v>
      </c>
      <c r="G23" t="str">
        <f t="shared" si="0"/>
        <v>39.5500</v>
      </c>
      <c r="H23">
        <f t="shared" si="1"/>
        <v>-123.4384</v>
      </c>
      <c r="J23" t="str">
        <f t="shared" si="2"/>
        <v>123.4384° W</v>
      </c>
    </row>
    <row r="24" spans="1:10" x14ac:dyDescent="0.2">
      <c r="A24" t="s">
        <v>46</v>
      </c>
      <c r="B24">
        <v>2</v>
      </c>
      <c r="E24">
        <v>39.134500000000003</v>
      </c>
      <c r="F24">
        <v>-123.6456</v>
      </c>
      <c r="G24" t="str">
        <f t="shared" si="0"/>
        <v/>
      </c>
      <c r="H24" t="e">
        <f t="shared" si="1"/>
        <v>#VALUE!</v>
      </c>
      <c r="J24" t="str">
        <f t="shared" si="2"/>
        <v/>
      </c>
    </row>
    <row r="25" spans="1:10" x14ac:dyDescent="0.2">
      <c r="A25" t="s">
        <v>51</v>
      </c>
      <c r="B25">
        <v>1</v>
      </c>
      <c r="E25">
        <v>36.433399999999999</v>
      </c>
      <c r="F25">
        <v>-121.327</v>
      </c>
      <c r="G25" t="str">
        <f t="shared" si="0"/>
        <v/>
      </c>
      <c r="H25" t="e">
        <f t="shared" si="1"/>
        <v>#VALUE!</v>
      </c>
      <c r="J25" t="str">
        <f t="shared" si="2"/>
        <v/>
      </c>
    </row>
    <row r="26" spans="1:10" x14ac:dyDescent="0.2">
      <c r="A26" t="s">
        <v>54</v>
      </c>
      <c r="B26">
        <v>1</v>
      </c>
      <c r="G26" t="str">
        <f t="shared" si="0"/>
        <v/>
      </c>
      <c r="H26" t="e">
        <f t="shared" si="1"/>
        <v>#VALUE!</v>
      </c>
      <c r="J26" t="str">
        <f t="shared" si="2"/>
        <v/>
      </c>
    </row>
    <row r="27" spans="1:10" x14ac:dyDescent="0.2">
      <c r="A27" t="s">
        <v>56</v>
      </c>
      <c r="B27">
        <v>1</v>
      </c>
      <c r="E27" s="1">
        <v>36.7363</v>
      </c>
      <c r="F27">
        <v>-121.3695</v>
      </c>
      <c r="G27" t="str">
        <f t="shared" si="0"/>
        <v/>
      </c>
      <c r="H27" t="e">
        <f t="shared" si="1"/>
        <v>#VALUE!</v>
      </c>
      <c r="J27" t="str">
        <f t="shared" si="2"/>
        <v/>
      </c>
    </row>
    <row r="28" spans="1:10" x14ac:dyDescent="0.2">
      <c r="A28" t="s">
        <v>27</v>
      </c>
      <c r="B28">
        <v>23</v>
      </c>
      <c r="C28" t="s">
        <v>87</v>
      </c>
      <c r="E28" t="s">
        <v>109</v>
      </c>
      <c r="F28">
        <v>-122.4478</v>
      </c>
      <c r="G28" t="str">
        <f t="shared" si="0"/>
        <v>38.3794</v>
      </c>
      <c r="H28">
        <f t="shared" si="1"/>
        <v>-122.4478</v>
      </c>
      <c r="J28" t="str">
        <f t="shared" si="2"/>
        <v>122.4478° W</v>
      </c>
    </row>
    <row r="29" spans="1:10" x14ac:dyDescent="0.2">
      <c r="A29" t="s">
        <v>28</v>
      </c>
      <c r="B29">
        <v>17</v>
      </c>
      <c r="C29" t="s">
        <v>73</v>
      </c>
      <c r="E29" t="s">
        <v>110</v>
      </c>
      <c r="F29">
        <v>-122.2654</v>
      </c>
      <c r="G29" t="str">
        <f t="shared" si="0"/>
        <v>38.5025</v>
      </c>
      <c r="H29">
        <f t="shared" si="1"/>
        <v>-122.2654</v>
      </c>
      <c r="J29" t="str">
        <f t="shared" si="2"/>
        <v>122.2654° W</v>
      </c>
    </row>
    <row r="30" spans="1:10" x14ac:dyDescent="0.2">
      <c r="A30" t="s">
        <v>1</v>
      </c>
      <c r="B30">
        <v>2388</v>
      </c>
      <c r="C30" t="s">
        <v>73</v>
      </c>
      <c r="E30" t="s">
        <v>110</v>
      </c>
      <c r="F30">
        <v>-122.2654</v>
      </c>
      <c r="G30" t="str">
        <f t="shared" si="0"/>
        <v>38.5025</v>
      </c>
      <c r="H30">
        <f t="shared" si="1"/>
        <v>-122.2654</v>
      </c>
      <c r="J30" t="str">
        <f t="shared" si="2"/>
        <v>122.2654° W</v>
      </c>
    </row>
    <row r="31" spans="1:10" x14ac:dyDescent="0.2">
      <c r="A31" t="s">
        <v>52</v>
      </c>
      <c r="B31">
        <v>1</v>
      </c>
      <c r="G31" t="str">
        <f t="shared" si="0"/>
        <v/>
      </c>
      <c r="H31" t="e">
        <f t="shared" si="1"/>
        <v>#VALUE!</v>
      </c>
      <c r="J31" t="str">
        <f t="shared" si="2"/>
        <v/>
      </c>
    </row>
    <row r="32" spans="1:10" x14ac:dyDescent="0.2">
      <c r="A32" t="s">
        <v>33</v>
      </c>
      <c r="B32">
        <v>11</v>
      </c>
      <c r="C32" t="s">
        <v>88</v>
      </c>
      <c r="E32" t="s">
        <v>111</v>
      </c>
      <c r="F32">
        <v>-122.3339</v>
      </c>
      <c r="G32" t="str">
        <f t="shared" si="0"/>
        <v>38.3583</v>
      </c>
      <c r="H32">
        <f t="shared" si="1"/>
        <v>-122.3339</v>
      </c>
      <c r="J32" t="str">
        <f t="shared" si="2"/>
        <v>122.3339° W</v>
      </c>
    </row>
    <row r="33" spans="1:10" x14ac:dyDescent="0.2">
      <c r="A33" t="s">
        <v>5</v>
      </c>
      <c r="B33">
        <v>208</v>
      </c>
      <c r="C33" t="s">
        <v>89</v>
      </c>
      <c r="E33" t="s">
        <v>112</v>
      </c>
      <c r="F33">
        <v>-122.4028</v>
      </c>
      <c r="G33" t="str">
        <f t="shared" si="0"/>
        <v>38.4367</v>
      </c>
      <c r="H33">
        <f t="shared" si="1"/>
        <v>-122.4028</v>
      </c>
      <c r="J33" t="str">
        <f t="shared" si="2"/>
        <v>122.4028° W</v>
      </c>
    </row>
    <row r="34" spans="1:10" x14ac:dyDescent="0.2">
      <c r="A34" t="s">
        <v>37</v>
      </c>
      <c r="B34">
        <v>7</v>
      </c>
      <c r="G34" t="str">
        <f t="shared" si="0"/>
        <v/>
      </c>
      <c r="H34" t="e">
        <f t="shared" si="1"/>
        <v>#VALUE!</v>
      </c>
      <c r="J34" t="str">
        <f t="shared" si="2"/>
        <v/>
      </c>
    </row>
    <row r="35" spans="1:10" x14ac:dyDescent="0.2">
      <c r="A35" t="s">
        <v>31</v>
      </c>
      <c r="B35">
        <v>13</v>
      </c>
      <c r="C35" t="s">
        <v>90</v>
      </c>
      <c r="E35" t="s">
        <v>113</v>
      </c>
      <c r="F35">
        <v>-120.6545</v>
      </c>
      <c r="G35" t="str">
        <f t="shared" si="0"/>
        <v>35.6369</v>
      </c>
      <c r="H35">
        <f t="shared" si="1"/>
        <v>-120.6545</v>
      </c>
      <c r="J35" t="str">
        <f t="shared" si="2"/>
        <v>120.6545° W</v>
      </c>
    </row>
    <row r="36" spans="1:10" x14ac:dyDescent="0.2">
      <c r="A36" t="s">
        <v>16</v>
      </c>
      <c r="B36">
        <v>60</v>
      </c>
      <c r="C36" t="s">
        <v>91</v>
      </c>
      <c r="E36" t="s">
        <v>114</v>
      </c>
      <c r="F36">
        <v>-119.4409</v>
      </c>
      <c r="G36" t="str">
        <f t="shared" si="0"/>
        <v>46.2979</v>
      </c>
      <c r="H36">
        <f t="shared" si="1"/>
        <v>-119.4409</v>
      </c>
      <c r="J36" t="str">
        <f t="shared" si="2"/>
        <v>119.4409° W</v>
      </c>
    </row>
    <row r="37" spans="1:10" x14ac:dyDescent="0.2">
      <c r="A37" t="s">
        <v>44</v>
      </c>
      <c r="B37">
        <v>3</v>
      </c>
      <c r="E37">
        <v>45.359400000000001</v>
      </c>
      <c r="F37">
        <v>-123.09439999999999</v>
      </c>
      <c r="G37" t="str">
        <f t="shared" si="0"/>
        <v/>
      </c>
      <c r="H37" t="e">
        <f t="shared" si="1"/>
        <v>#VALUE!</v>
      </c>
      <c r="J37" t="str">
        <f t="shared" si="2"/>
        <v/>
      </c>
    </row>
    <row r="38" spans="1:10" x14ac:dyDescent="0.2">
      <c r="A38" t="s">
        <v>4</v>
      </c>
      <c r="B38">
        <v>216</v>
      </c>
      <c r="C38" t="s">
        <v>76</v>
      </c>
      <c r="E38" t="s">
        <v>115</v>
      </c>
      <c r="F38">
        <v>-122.8175</v>
      </c>
      <c r="G38" t="str">
        <f t="shared" si="0"/>
        <v>38.4836</v>
      </c>
      <c r="H38">
        <f t="shared" si="1"/>
        <v>-122.8175</v>
      </c>
      <c r="J38" t="str">
        <f t="shared" si="2"/>
        <v>122.8175° W</v>
      </c>
    </row>
    <row r="39" spans="1:10" x14ac:dyDescent="0.2">
      <c r="A39" t="s">
        <v>9</v>
      </c>
      <c r="B39">
        <v>135</v>
      </c>
      <c r="E39">
        <v>38.459099999999999</v>
      </c>
      <c r="F39">
        <v>-122.4226</v>
      </c>
      <c r="G39" t="str">
        <f t="shared" si="0"/>
        <v/>
      </c>
      <c r="H39" t="e">
        <f t="shared" si="1"/>
        <v>#VALUE!</v>
      </c>
      <c r="J39" t="str">
        <f t="shared" si="2"/>
        <v/>
      </c>
    </row>
    <row r="40" spans="1:10" x14ac:dyDescent="0.2">
      <c r="A40" t="s">
        <v>57</v>
      </c>
      <c r="B40">
        <v>1</v>
      </c>
      <c r="C40" t="s">
        <v>75</v>
      </c>
      <c r="E40" t="s">
        <v>116</v>
      </c>
      <c r="F40">
        <v>-120.6596</v>
      </c>
      <c r="G40" t="str">
        <f t="shared" si="0"/>
        <v>35.2828</v>
      </c>
      <c r="H40">
        <f t="shared" si="1"/>
        <v>-120.6596</v>
      </c>
      <c r="J40" t="str">
        <f t="shared" si="2"/>
        <v>120.6596° W</v>
      </c>
    </row>
    <row r="41" spans="1:10" x14ac:dyDescent="0.2">
      <c r="A41" t="s">
        <v>14</v>
      </c>
      <c r="B41">
        <v>72</v>
      </c>
      <c r="C41" t="s">
        <v>74</v>
      </c>
      <c r="E41" t="s">
        <v>117</v>
      </c>
      <c r="F41">
        <v>-121.8449</v>
      </c>
      <c r="G41" t="str">
        <f t="shared" si="0"/>
        <v>37.1109</v>
      </c>
      <c r="H41">
        <f t="shared" si="1"/>
        <v>-121.8449</v>
      </c>
      <c r="J41" t="str">
        <f t="shared" si="2"/>
        <v>121.8449° W</v>
      </c>
    </row>
    <row r="42" spans="1:10" x14ac:dyDescent="0.2">
      <c r="A42" t="s">
        <v>30</v>
      </c>
      <c r="B42">
        <v>16</v>
      </c>
      <c r="E42">
        <v>36.446899999999999</v>
      </c>
      <c r="F42">
        <v>-121.48480000000001</v>
      </c>
      <c r="G42" t="str">
        <f t="shared" si="0"/>
        <v/>
      </c>
      <c r="H42" t="e">
        <f t="shared" si="1"/>
        <v>#VALUE!</v>
      </c>
      <c r="J42" t="str">
        <f t="shared" si="2"/>
        <v/>
      </c>
    </row>
    <row r="43" spans="1:10" x14ac:dyDescent="0.2">
      <c r="A43" t="s">
        <v>55</v>
      </c>
      <c r="B43">
        <v>1</v>
      </c>
      <c r="E43">
        <v>34.8123</v>
      </c>
      <c r="F43">
        <v>-120.3481</v>
      </c>
      <c r="G43" t="str">
        <f t="shared" si="0"/>
        <v/>
      </c>
      <c r="H43" t="e">
        <f t="shared" si="1"/>
        <v>#VALUE!</v>
      </c>
      <c r="J43" t="str">
        <f t="shared" si="2"/>
        <v/>
      </c>
    </row>
    <row r="44" spans="1:10" x14ac:dyDescent="0.2">
      <c r="A44" t="s">
        <v>36</v>
      </c>
      <c r="B44">
        <v>7</v>
      </c>
      <c r="C44" t="s">
        <v>81</v>
      </c>
      <c r="E44" t="s">
        <v>118</v>
      </c>
      <c r="F44">
        <v>-120.09739999999999</v>
      </c>
      <c r="G44" t="str">
        <f t="shared" si="0"/>
        <v>34.5842</v>
      </c>
      <c r="H44">
        <f t="shared" si="1"/>
        <v>-120.09739999999999</v>
      </c>
      <c r="J44" t="str">
        <f t="shared" si="2"/>
        <v>120.0974° W</v>
      </c>
    </row>
    <row r="45" spans="1:10" x14ac:dyDescent="0.2">
      <c r="A45" t="s">
        <v>47</v>
      </c>
      <c r="B45">
        <v>2</v>
      </c>
      <c r="E45">
        <v>38.090200000000003</v>
      </c>
      <c r="F45">
        <v>-120.4736</v>
      </c>
      <c r="G45" t="str">
        <f t="shared" si="0"/>
        <v/>
      </c>
      <c r="H45" t="e">
        <f t="shared" si="1"/>
        <v>#VALUE!</v>
      </c>
      <c r="J45" t="str">
        <f t="shared" si="2"/>
        <v/>
      </c>
    </row>
    <row r="46" spans="1:10" x14ac:dyDescent="0.2">
      <c r="A46" t="s">
        <v>50</v>
      </c>
      <c r="B46">
        <v>1</v>
      </c>
      <c r="C46" t="s">
        <v>92</v>
      </c>
      <c r="E46" t="s">
        <v>119</v>
      </c>
      <c r="F46">
        <v>-120.008</v>
      </c>
      <c r="G46" t="str">
        <f t="shared" si="0"/>
        <v>46.3285</v>
      </c>
      <c r="H46">
        <f t="shared" si="1"/>
        <v>-120.008</v>
      </c>
      <c r="J46" t="str">
        <f t="shared" si="2"/>
        <v>120.0080° W</v>
      </c>
    </row>
    <row r="47" spans="1:10" x14ac:dyDescent="0.2">
      <c r="A47" t="s">
        <v>10</v>
      </c>
      <c r="B47">
        <v>128</v>
      </c>
      <c r="E47">
        <v>38.364100000000001</v>
      </c>
      <c r="F47">
        <v>-122.9755</v>
      </c>
      <c r="G47" t="str">
        <f t="shared" si="0"/>
        <v/>
      </c>
      <c r="H47" t="e">
        <f t="shared" si="1"/>
        <v>#VALUE!</v>
      </c>
      <c r="J47" t="str">
        <f t="shared" si="2"/>
        <v/>
      </c>
    </row>
    <row r="48" spans="1:10" x14ac:dyDescent="0.2">
      <c r="A48" t="s">
        <v>8</v>
      </c>
      <c r="B48">
        <v>149</v>
      </c>
      <c r="C48" t="s">
        <v>104</v>
      </c>
      <c r="E48" t="s">
        <v>120</v>
      </c>
      <c r="F48">
        <v>-122.9888</v>
      </c>
      <c r="G48" t="str">
        <f t="shared" si="0"/>
        <v>38.5780</v>
      </c>
      <c r="H48">
        <f t="shared" si="1"/>
        <v>-122.9888</v>
      </c>
      <c r="J48" t="str">
        <f t="shared" si="2"/>
        <v>122.9888° W</v>
      </c>
    </row>
    <row r="49" spans="1:10" x14ac:dyDescent="0.2">
      <c r="A49" t="s">
        <v>25</v>
      </c>
      <c r="B49">
        <v>29</v>
      </c>
      <c r="C49" t="s">
        <v>105</v>
      </c>
      <c r="E49" t="s">
        <v>121</v>
      </c>
      <c r="F49">
        <v>-122.575</v>
      </c>
      <c r="G49" t="str">
        <f t="shared" si="0"/>
        <v>38.3230</v>
      </c>
      <c r="H49">
        <f t="shared" si="1"/>
        <v>-122.575</v>
      </c>
      <c r="J49" t="str">
        <f t="shared" si="2"/>
        <v>122.5750° W</v>
      </c>
    </row>
    <row r="50" spans="1:10" x14ac:dyDescent="0.2">
      <c r="A50" t="s">
        <v>41</v>
      </c>
      <c r="B50">
        <v>4</v>
      </c>
      <c r="C50" t="s">
        <v>80</v>
      </c>
      <c r="E50" t="s">
        <v>122</v>
      </c>
      <c r="F50">
        <v>-122.4975</v>
      </c>
      <c r="G50" t="str">
        <f t="shared" si="0"/>
        <v>38.3669</v>
      </c>
      <c r="H50">
        <f t="shared" si="1"/>
        <v>-122.4975</v>
      </c>
      <c r="J50" t="str">
        <f t="shared" si="2"/>
        <v>122.4975° W</v>
      </c>
    </row>
    <row r="51" spans="1:10" x14ac:dyDescent="0.2">
      <c r="A51" t="s">
        <v>23</v>
      </c>
      <c r="B51">
        <v>31</v>
      </c>
      <c r="E51">
        <v>38.532499999999999</v>
      </c>
      <c r="F51">
        <v>-122.54940000000001</v>
      </c>
      <c r="G51" t="str">
        <f t="shared" si="0"/>
        <v/>
      </c>
      <c r="H51" t="e">
        <f t="shared" si="1"/>
        <v>#VALUE!</v>
      </c>
      <c r="J51" t="str">
        <f t="shared" si="2"/>
        <v/>
      </c>
    </row>
    <row r="52" spans="1:10" x14ac:dyDescent="0.2">
      <c r="A52" t="s">
        <v>12</v>
      </c>
      <c r="B52">
        <v>94</v>
      </c>
      <c r="C52" t="s">
        <v>85</v>
      </c>
      <c r="E52" t="s">
        <v>123</v>
      </c>
      <c r="F52">
        <v>-122.4704</v>
      </c>
      <c r="G52" t="str">
        <f t="shared" si="0"/>
        <v>38.5052</v>
      </c>
      <c r="H52">
        <f t="shared" si="1"/>
        <v>-122.4704</v>
      </c>
      <c r="J52" t="str">
        <f t="shared" si="2"/>
        <v>122.4704° W</v>
      </c>
    </row>
    <row r="53" spans="1:10" x14ac:dyDescent="0.2">
      <c r="A53" t="s">
        <v>48</v>
      </c>
      <c r="B53">
        <v>2</v>
      </c>
      <c r="C53" t="s">
        <v>84</v>
      </c>
      <c r="E53" t="s">
        <v>124</v>
      </c>
      <c r="F53">
        <v>-120.1152</v>
      </c>
      <c r="G53" t="str">
        <f t="shared" si="0"/>
        <v>34.6660</v>
      </c>
      <c r="H53">
        <f t="shared" si="1"/>
        <v>-120.1152</v>
      </c>
      <c r="J53" t="str">
        <f t="shared" si="2"/>
        <v>120.1152° W</v>
      </c>
    </row>
    <row r="54" spans="1:10" x14ac:dyDescent="0.2">
      <c r="A54" t="s">
        <v>11</v>
      </c>
      <c r="B54">
        <v>122</v>
      </c>
      <c r="E54">
        <v>38.414099999999998</v>
      </c>
      <c r="F54">
        <v>-122.32129999999999</v>
      </c>
      <c r="G54" t="str">
        <f t="shared" si="0"/>
        <v/>
      </c>
      <c r="H54" t="e">
        <f t="shared" si="1"/>
        <v>#VALUE!</v>
      </c>
      <c r="J54" t="str">
        <f t="shared" si="2"/>
        <v/>
      </c>
    </row>
    <row r="55" spans="1:10" x14ac:dyDescent="0.2">
      <c r="A55" t="s">
        <v>2</v>
      </c>
      <c r="B55">
        <v>271</v>
      </c>
      <c r="C55">
        <v>46</v>
      </c>
      <c r="D55">
        <v>118.5</v>
      </c>
      <c r="E55">
        <v>46</v>
      </c>
      <c r="F55">
        <v>118.5</v>
      </c>
      <c r="G55" t="str">
        <f t="shared" si="0"/>
        <v>46</v>
      </c>
      <c r="H55">
        <f t="shared" si="1"/>
        <v>-46</v>
      </c>
      <c r="J55" t="str">
        <f t="shared" si="2"/>
        <v>46</v>
      </c>
    </row>
    <row r="56" spans="1:10" x14ac:dyDescent="0.2">
      <c r="A56" t="s">
        <v>38</v>
      </c>
      <c r="B56">
        <v>6</v>
      </c>
      <c r="G56" t="str">
        <f t="shared" si="0"/>
        <v/>
      </c>
      <c r="H56" t="e">
        <f t="shared" si="1"/>
        <v>#VALUE!</v>
      </c>
      <c r="J56" t="str">
        <f t="shared" si="2"/>
        <v/>
      </c>
    </row>
    <row r="57" spans="1:10" x14ac:dyDescent="0.2">
      <c r="A57" t="s">
        <v>19</v>
      </c>
      <c r="B57">
        <v>41</v>
      </c>
      <c r="C57" t="s">
        <v>79</v>
      </c>
      <c r="E57" t="s">
        <v>106</v>
      </c>
      <c r="F57">
        <v>-122.93380000000001</v>
      </c>
      <c r="G57" t="str">
        <f t="shared" si="0"/>
        <v>44.9426</v>
      </c>
      <c r="H57">
        <f t="shared" si="1"/>
        <v>-122.93380000000001</v>
      </c>
      <c r="J57" t="str">
        <f t="shared" si="2"/>
        <v>122.9338° W</v>
      </c>
    </row>
    <row r="58" spans="1:10" x14ac:dyDescent="0.2">
      <c r="A58" t="s">
        <v>15</v>
      </c>
      <c r="B58">
        <v>69</v>
      </c>
      <c r="C58" t="s">
        <v>78</v>
      </c>
      <c r="E58" t="s">
        <v>107</v>
      </c>
      <c r="F58">
        <v>-120.0086</v>
      </c>
      <c r="G58" t="str">
        <f t="shared" si="0"/>
        <v>46.3289</v>
      </c>
      <c r="H58">
        <f t="shared" si="1"/>
        <v>-120.0086</v>
      </c>
      <c r="J58" t="str">
        <f t="shared" si="2"/>
        <v>120.0086° W</v>
      </c>
    </row>
    <row r="59" spans="1:10" x14ac:dyDescent="0.2">
      <c r="A59" t="s">
        <v>26</v>
      </c>
      <c r="B59">
        <v>24</v>
      </c>
      <c r="C59" t="s">
        <v>77</v>
      </c>
      <c r="E59" t="s">
        <v>108</v>
      </c>
      <c r="F59">
        <v>-122.3608</v>
      </c>
      <c r="G59" t="str">
        <f t="shared" si="0"/>
        <v>38.4016</v>
      </c>
      <c r="H59">
        <f t="shared" si="1"/>
        <v>-122.3608</v>
      </c>
      <c r="J59" t="str">
        <f t="shared" si="2"/>
        <v>122.3608° W</v>
      </c>
    </row>
  </sheetData>
  <autoFilter ref="A1:F1">
    <sortState xmlns:xlrd2="http://schemas.microsoft.com/office/spreadsheetml/2017/richdata2" ref="A2:F59">
      <sortCondition ref="A1:A5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appellations_geo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W Dixon</dc:creator>
  <cp:lastModifiedBy>Neal W Dixon</cp:lastModifiedBy>
  <dcterms:created xsi:type="dcterms:W3CDTF">2020-10-20T14:41:28Z</dcterms:created>
  <dcterms:modified xsi:type="dcterms:W3CDTF">2020-10-20T23:17:42Z</dcterms:modified>
</cp:coreProperties>
</file>