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myHomework\Excel\AnalysisProjects\CrowdfundingAnalysis\"/>
    </mc:Choice>
  </mc:AlternateContent>
  <xr:revisionPtr revIDLastSave="0" documentId="13_ncr:1_{C70E3F10-8724-49B6-B9D0-941BB6A49574}" xr6:coauthVersionLast="45" xr6:coauthVersionMax="45" xr10:uidLastSave="{00000000-0000-0000-0000-000000000000}"/>
  <bookViews>
    <workbookView xWindow="-24120" yWindow="1830" windowWidth="24240" windowHeight="13140" activeTab="1" xr2:uid="{00000000-000D-0000-FFFF-FFFF00000000}"/>
  </bookViews>
  <sheets>
    <sheet name="Kickstarter" sheetId="1" r:id="rId1"/>
    <sheet name="GB Box Plot" sheetId="10" r:id="rId2"/>
    <sheet name="Successful US Kickstarters" sheetId="6" r:id="rId3"/>
    <sheet name="Failed US Kickstarters" sheetId="8" r:id="rId4"/>
    <sheet name="Descriptive Statistics" sheetId="9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6" i="9"/>
  <c r="C7" i="9" s="1"/>
  <c r="C12" i="9"/>
  <c r="C5" i="9"/>
  <c r="C11" i="9"/>
  <c r="C4" i="9"/>
  <c r="B14" i="9"/>
  <c r="B13" i="9"/>
  <c r="B6" i="9"/>
  <c r="B12" i="9"/>
  <c r="B5" i="9"/>
  <c r="B11" i="9"/>
  <c r="B4" i="9"/>
  <c r="C10" i="9"/>
  <c r="C9" i="9"/>
  <c r="B9" i="9"/>
  <c r="B10" i="9"/>
  <c r="B2" i="9"/>
  <c r="C3" i="9"/>
  <c r="B3" i="9"/>
  <c r="C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B7" i="9" l="1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<sst xmlns="http://schemas.openxmlformats.org/spreadsheetml/2006/main" count="38376" uniqueCount="8398">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</sst>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9" fontId="1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1" fontId="0" fillId="0" borderId="0" xfId="0" applyNumberFormat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[data-1-1-3-StarterBook(1).xlsx]Category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359711286089238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E-4CD4-AF07-4394938FBF9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E-4CD4-AF07-4394938FBF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6E-4CD4-AF07-4394938FBF9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6E-4CD4-AF07-4394938FB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97600"/>
        <c:axId val="61472640"/>
      </c:barChart>
      <c:catAx>
        <c:axId val="6149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2640"/>
        <c:crosses val="autoZero"/>
        <c:auto val="1"/>
        <c:lblAlgn val="ctr"/>
        <c:lblOffset val="100"/>
        <c:noMultiLvlLbl val="0"/>
      </c:catAx>
      <c:valAx>
        <c:axId val="6147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9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[data-1-1-3-StarterBook(1).xlsx]Subcategory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09-4A9A-A2AE-592CA44839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09-4A9A-A2AE-592CA44839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09-4A9A-A2AE-592CA448393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09-4A9A-A2AE-592CA448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331136"/>
        <c:axId val="145333632"/>
      </c:barChart>
      <c:catAx>
        <c:axId val="14533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33632"/>
        <c:crosses val="autoZero"/>
        <c:auto val="1"/>
        <c:lblAlgn val="ctr"/>
        <c:lblOffset val="100"/>
        <c:noMultiLvlLbl val="0"/>
      </c:catAx>
      <c:valAx>
        <c:axId val="14533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3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[data-1-1-3-StarterBook(1).xlsx]Outcomes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79-4D3A-8594-2A3710C2F37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79-4D3A-8594-2A3710C2F37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79-4D3A-8594-2A3710C2F37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79-4D3A-8594-2A3710C2F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4989600"/>
        <c:axId val="1354977120"/>
      </c:lineChart>
      <c:catAx>
        <c:axId val="135498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977120"/>
        <c:crosses val="autoZero"/>
        <c:auto val="1"/>
        <c:lblAlgn val="ctr"/>
        <c:lblOffset val="100"/>
        <c:noMultiLvlLbl val="0"/>
      </c:catAx>
      <c:valAx>
        <c:axId val="135497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98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Box Plot </a:t>
          </a:r>
        </a:p>
      </cx:txPr>
    </cx:title>
    <cx:plotArea>
      <cx:plotAreaRegion>
        <cx:series layoutId="boxWhisker" uniqueId="{EA3CA486-B626-44BA-8210-13C58A87C15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CA8F370-1F90-4AD3-B4D1-F6C58858AA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BC8B56-D323-4103-B426-49E45C18948F}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3011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CD75C6E-FCFA-4AE9-993B-397A0E566C8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AB03B53-5553-4467-B632-35B4D6754C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245" cy="63011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9</xdr:row>
      <xdr:rowOff>147637</xdr:rowOff>
    </xdr:from>
    <xdr:to>
      <xdr:col>11</xdr:col>
      <xdr:colOff>561975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8B600-C9E0-4687-AA08-5AFBEFFC1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7</xdr:row>
      <xdr:rowOff>85725</xdr:rowOff>
    </xdr:from>
    <xdr:to>
      <xdr:col>14</xdr:col>
      <xdr:colOff>581025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2A276-2F5A-4C0D-8667-975630955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3</xdr:row>
      <xdr:rowOff>9525</xdr:rowOff>
    </xdr:from>
    <xdr:to>
      <xdr:col>14</xdr:col>
      <xdr:colOff>400050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EE6A2F-ED65-4A01-95F8-BD3FA8066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Koehlinger" refreshedDate="44182.585011111114" createdVersion="6" refreshedVersion="6" minRefreshableVersion="3" recordCount="4114" xr:uid="{16C27174-8C18-4499-A705-4EC2D0F2CC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Koehlinger" refreshedDate="44184.916331018518" createdVersion="6" refreshedVersion="6" minRefreshableVersion="3" recordCount="4114" xr:uid="{5E37D881-9D7B-4DAB-925D-789FE9CA9CF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BED38-7A05-4572-8869-7016B54A5D1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75EC4-A093-4D92-8076-3F5D1AE009F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FB4E5-1218-4495-909B-E987BE28096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xSplit="5" ySplit="527" topLeftCell="N3156" activePane="bottomRight" state="frozen"/>
      <selection pane="topRight" activeCell="F1" sqref="F1"/>
      <selection pane="bottomLeft" activeCell="A528" sqref="A528"/>
      <selection pane="bottomRight" activeCell="D3156" sqref="D1:E1048576"/>
    </sheetView>
  </sheetViews>
  <sheetFormatPr defaultColWidth="8.85546875" defaultRowHeight="15" x14ac:dyDescent="0.25"/>
  <cols>
    <col min="1" max="1" width="5.5703125" bestFit="1" customWidth="1"/>
    <col min="2" max="2" width="43" style="9" bestFit="1" customWidth="1"/>
    <col min="3" max="3" width="45.85546875" style="3" bestFit="1" customWidth="1"/>
    <col min="4" max="4" width="17.28515625" style="5" bestFit="1" customWidth="1"/>
    <col min="5" max="5" width="13.5703125" style="7" customWidth="1"/>
    <col min="6" max="6" width="11.4257812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9.140625" bestFit="1" customWidth="1"/>
    <col min="15" max="15" width="18.42578125" bestFit="1" customWidth="1"/>
    <col min="16" max="16" width="17" style="7" bestFit="1" customWidth="1"/>
    <col min="17" max="17" width="15.42578125" bestFit="1" customWidth="1"/>
    <col min="18" max="18" width="17" bestFit="1" customWidth="1"/>
    <col min="19" max="19" width="23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5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5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5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5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5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5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5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5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5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5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5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5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5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5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5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5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5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5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5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5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5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5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5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0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5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5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5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5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5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5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5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5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5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5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5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0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5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5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5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5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5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5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5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5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5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0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5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5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5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5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5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5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5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0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5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5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5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0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5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5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5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5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5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5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0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5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5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5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5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5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5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5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5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5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5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5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0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5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5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5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5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5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5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5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5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5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5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0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5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5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5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5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0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5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5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5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5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5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0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5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5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5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5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5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5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5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0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5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5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5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5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0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5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5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5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5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5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5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5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5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5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5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5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5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5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5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5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5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5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5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0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5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5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5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5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5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5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5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5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0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5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5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5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5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5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5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0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5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5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6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5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5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5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5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5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5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5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5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0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5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5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5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5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5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5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5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5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5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5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5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5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5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5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5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5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5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5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5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5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0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0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5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5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5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5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5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5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5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5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5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5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5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5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5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5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5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5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5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5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5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5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5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5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5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0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5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5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5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5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0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5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5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5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5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5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5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5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5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5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5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5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5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5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5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5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5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5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5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5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5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5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5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5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0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5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5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5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5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5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5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5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0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5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5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5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5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5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5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5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5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5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0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5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5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5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5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0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5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5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5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5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5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5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0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5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5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5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7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5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7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7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5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7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5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7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7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7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7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5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7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5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7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5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7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5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7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5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7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5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7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0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5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7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5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7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5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7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7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5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5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5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5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5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5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5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5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5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5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5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5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5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5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5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5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5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5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0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5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5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5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5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5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0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5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5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5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0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5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5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5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5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0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5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5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5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5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5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5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5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5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5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5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5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5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5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5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5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5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5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5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5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5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0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0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0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5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5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5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0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5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5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5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5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5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5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5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5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5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5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5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5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5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5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5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5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5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5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5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5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5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5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5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5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5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5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5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5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5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5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5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5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5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0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5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5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5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5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5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5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5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5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5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5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5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0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5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5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5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5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5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5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5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0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5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5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5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5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5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0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5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5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5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5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5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5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0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5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5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5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5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5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5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5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5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0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5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5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0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5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5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5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5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5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5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5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0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5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5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5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5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5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5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5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5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5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5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5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5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5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5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5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5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0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5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5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0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5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0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5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0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5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5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5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0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5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5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5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0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5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5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5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5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0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5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0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5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5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5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5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5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5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0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5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5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5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5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5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5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5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5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5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5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5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5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5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5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5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5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0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0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5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5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5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5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5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5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5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5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0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5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5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5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5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5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0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5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5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5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5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5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5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5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5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5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5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5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5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5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5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5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0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5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5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5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5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5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0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5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5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0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5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5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5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5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0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5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0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5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0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5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5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0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5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5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5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5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5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5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5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5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0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5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5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5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5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5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0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5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5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5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5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5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5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0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5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0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5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5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0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5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5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0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5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5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5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5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5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0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5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5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5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5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5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5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5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5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0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5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5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0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5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5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5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5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5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5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5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5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5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5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5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5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5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5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5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5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5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5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5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5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5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5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5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5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0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5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5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5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5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5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5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0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5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5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5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5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5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5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5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5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5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5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5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5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5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5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5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5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5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0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5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0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5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5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5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5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5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5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5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0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5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5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5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0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5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0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5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5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5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5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0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0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5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5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0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5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0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5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0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5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5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5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5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5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5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5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7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5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7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7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5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7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7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7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5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7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7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7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5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7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5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7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5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7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5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7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7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5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7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5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7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7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7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5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5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5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5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5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5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5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5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5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5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5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5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5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5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5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5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5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5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5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5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5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5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5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5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5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0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5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0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5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5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5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0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5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5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5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5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5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0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5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5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0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5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5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5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5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5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5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5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5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5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5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0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5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5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5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5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5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5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5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5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5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5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5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0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5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5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5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5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5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5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5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5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5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5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5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5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5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5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5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5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5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0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5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5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5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0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5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5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5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5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5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5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5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5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5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5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5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5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5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0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5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5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0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5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5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5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5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5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5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5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5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0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5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5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5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0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5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5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5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5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5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5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5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5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5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5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5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5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0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0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5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5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5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5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5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5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5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5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5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5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5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0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5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0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5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5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5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5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5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5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0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0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0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5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0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5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5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5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0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0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5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5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0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0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5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5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0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5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5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5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5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5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5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0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5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5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5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5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5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5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0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5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0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5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5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5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5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0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5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0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5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5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5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0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5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0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5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0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5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5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5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5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5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5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5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5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5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5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5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0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5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5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5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5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5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5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5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5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5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5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5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5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5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5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0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5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0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0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5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5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5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5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0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0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5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0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5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5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0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5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5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5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5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5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0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5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5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5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5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5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5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5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5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5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5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5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5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0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0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5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5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5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5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5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5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5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5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5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0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0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5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5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5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5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5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5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5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5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0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5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5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5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5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5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5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5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0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5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5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5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5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5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5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5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5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5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5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5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5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5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5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5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5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0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0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5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5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5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5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5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5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5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5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5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5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5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5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5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5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5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5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5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5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5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5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60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0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5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5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5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5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5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5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5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5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5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5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5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5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5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5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5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5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5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5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5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5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5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5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5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5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5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5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5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5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5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5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5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5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5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5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5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5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5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5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5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0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5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5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5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5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5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5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5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5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5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5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5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5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5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0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5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5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5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5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5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0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5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5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5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5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5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5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5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5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5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5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5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5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5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5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5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5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5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5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0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5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5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5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5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5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5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5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5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5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5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5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5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5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5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5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5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5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5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5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5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5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5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5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0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5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5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0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5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5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0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5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5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5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5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5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5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0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5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5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5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5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5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0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5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5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5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5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5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0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5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5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0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5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5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5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0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0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5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5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5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5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5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5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5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5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5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5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5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5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5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0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5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5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5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0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5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5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5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5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5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5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5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5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5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5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5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5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5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0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5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5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5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5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0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5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5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5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0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5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5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5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0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5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5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5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5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5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5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5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0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5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5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0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5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5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5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5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5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5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5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5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5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5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5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5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0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5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5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0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5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5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5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5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5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5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5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5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5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5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0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5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5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0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5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5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5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5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5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5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5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0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0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5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5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5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5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5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5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5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5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5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5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5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5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5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5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0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0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5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5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5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5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5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5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5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0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5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5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5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5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5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5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5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5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5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5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5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5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5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5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5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5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5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5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0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0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5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5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5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0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5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5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5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0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5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5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5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5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5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5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5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5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5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5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5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0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5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5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5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5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5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5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5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5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5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0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5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5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0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5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5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5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0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5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0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5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5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5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5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5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5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5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5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5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0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5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5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5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5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5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5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5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5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5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0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5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5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5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5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5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5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0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0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5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0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5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0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5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5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5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5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5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5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5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5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5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5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5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5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0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0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5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5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5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5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0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5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0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5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5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5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5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5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5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5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5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5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5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5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5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5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5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5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5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5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5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5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5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5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5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5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5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5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5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0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5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5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5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0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5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5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5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5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0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5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0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5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5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5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5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5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0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0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5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5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5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0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5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5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0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5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5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5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5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5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5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5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5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5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5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5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5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0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0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7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0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7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5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7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7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7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5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7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7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7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5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7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5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7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7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7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7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7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7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5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7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5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7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7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7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5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7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5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7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5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7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7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7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5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7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5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7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7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7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7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7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7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7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5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7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7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5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7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5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7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5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7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5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7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5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7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7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5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5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7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5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7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5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7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5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7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0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7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0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7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5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7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7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7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5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7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7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7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5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7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7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5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7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5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7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5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7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5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7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5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7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5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7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5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7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5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7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5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7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5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7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7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5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7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7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5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7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7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5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7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0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7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5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7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5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7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7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5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7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7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5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7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5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7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5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7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7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5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7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7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0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7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5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7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5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7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5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5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7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5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7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7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7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5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7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5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7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5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7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5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7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0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7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5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7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5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7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5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7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7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5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7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5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7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7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7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7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5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7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5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7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5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7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5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7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7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5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7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7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5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7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5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7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5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7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5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7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7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5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7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7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5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7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5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7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5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7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7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7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7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7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7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5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7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0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5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5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5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5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5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5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5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5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5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5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5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5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5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5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5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5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5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5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5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5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0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5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5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5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7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5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7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7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5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7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5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5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7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7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7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5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7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7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5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7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7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5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7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5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7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5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7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7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5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7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5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7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7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5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0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5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5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5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5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5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5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0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5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5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5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5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5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5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5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0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5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5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5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5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5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5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5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5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5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5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5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5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5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5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5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0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0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5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5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5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5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5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5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5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0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5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5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5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5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5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5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0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5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5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5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5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5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5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5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5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5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5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5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0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5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5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5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5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5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5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5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0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5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5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5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5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5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5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5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5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5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0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5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5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5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5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5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0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5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5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5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5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7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5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7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7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7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7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5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7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5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7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5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5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7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0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7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7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5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7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5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7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7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7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7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7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0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7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5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7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7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5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7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7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7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7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7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5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7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5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7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7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7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0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7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7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5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7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5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7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7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5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7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5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5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7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7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7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7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7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5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7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7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5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7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7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5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7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7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5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7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0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7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7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5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7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7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7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7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5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5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7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5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7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5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5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0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5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5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5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5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5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5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5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7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7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5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7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5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7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7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5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7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5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7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5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7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0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7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5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7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0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7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7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7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7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7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5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7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7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5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7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7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7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5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7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7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7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7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5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7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5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5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7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7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5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7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5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7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5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7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7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0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7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7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7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7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5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7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7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5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7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5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7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5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7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0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7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7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5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7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5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7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5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7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0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7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5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7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7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7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7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0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7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0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7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7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5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7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7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7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5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7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7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7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5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7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7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5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5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7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5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7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5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7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5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7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5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7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0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7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5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7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5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7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7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5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7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7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5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7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5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7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7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5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7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7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7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5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7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5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5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7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7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5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7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5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7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7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5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7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7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5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7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7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5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7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5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7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7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7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0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7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7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5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7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7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5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7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7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7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7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5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7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7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5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7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5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7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5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7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7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5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5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7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5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7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7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7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7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5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7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7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5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7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0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7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5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7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7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7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0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7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5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7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5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7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0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7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7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5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7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5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5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7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5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7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5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7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5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7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7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5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7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5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7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5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7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0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7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5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7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5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7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7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0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7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7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5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7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7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5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7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5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7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5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7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5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7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7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7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7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0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7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7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5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7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7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5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7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5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7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5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7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5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7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5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7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5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7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5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7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5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7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5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7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5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5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7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7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5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7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7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5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7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5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7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5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7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7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5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7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7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7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5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7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7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5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7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5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7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7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7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5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7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0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7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7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7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7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5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7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5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7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7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5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7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7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5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7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7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5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7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7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7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7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5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7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7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5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7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5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7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5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7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5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7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5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7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5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7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7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7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7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5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7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5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5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7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5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7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5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7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7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5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7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5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7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5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7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5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7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5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7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5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7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7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7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7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5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7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5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7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5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7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7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5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7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5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5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7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7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7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5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7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7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5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7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7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7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5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7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0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7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7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7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5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7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0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7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5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7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5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7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5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7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5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7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5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7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7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7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7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7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5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7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7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7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5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7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5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7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5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7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5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7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5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7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5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7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5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7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7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5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7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5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7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5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5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7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5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7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5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7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5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7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5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7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7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5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7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7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5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7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5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7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7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5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7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5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7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5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7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7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5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7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5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7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7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5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7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7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5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7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7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0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7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5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7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5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7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7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5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7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5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7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5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7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7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5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7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5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7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7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7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7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0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7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5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7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5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7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5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7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5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7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7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5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7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5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7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7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0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7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5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5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7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7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7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5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7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5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7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5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7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5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7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5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7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7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5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5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7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5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7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7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5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7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5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7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05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7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5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7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5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7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0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7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5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5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7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5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7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7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7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7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7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7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0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7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5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7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5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7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7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7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5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7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7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5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7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7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5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7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7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7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7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7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7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5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7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5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7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7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7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5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7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7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7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7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7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7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7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7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5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7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5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7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5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7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7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5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7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5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7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7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5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7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7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0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7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7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5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5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7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5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7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5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7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5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7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5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7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5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7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7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0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7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7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5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5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7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5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7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5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5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5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5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5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5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5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5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5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7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7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5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7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7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5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7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5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7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5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7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5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5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7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5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7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7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7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7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5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7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5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7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5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7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5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7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5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7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5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7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5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7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5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7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5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7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5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7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5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7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7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5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7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5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5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7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7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0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7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5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7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7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7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7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7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5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7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7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5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7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5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7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5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7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5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7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7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7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5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7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5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7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7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5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7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7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5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7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7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5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7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5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7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5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7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5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7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5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7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7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5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7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7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7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7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5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7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7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5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7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5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7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7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7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7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7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5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7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7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7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5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7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5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7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7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7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5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7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7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5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7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7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7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5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7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7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0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7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0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7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5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7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5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7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7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5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7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0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7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5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7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7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7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5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0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5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5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5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5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5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5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0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5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5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5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5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5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5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5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5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5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5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5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5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5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0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5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5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5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5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7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5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7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5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7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5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7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5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7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5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7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5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7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7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5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7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7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7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7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5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7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7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5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7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5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7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5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0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7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7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5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7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5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7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7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5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7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5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7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5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7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5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7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5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7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7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7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5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7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7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5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7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5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7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5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7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5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7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7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7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5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7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7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7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7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7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0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7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7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5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7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5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7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7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7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5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7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7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7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5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7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5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7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7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7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5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0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5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5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5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5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5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5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5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5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7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7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5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7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7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5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7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5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7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5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7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5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5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7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5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7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7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7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0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7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5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7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5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7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7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7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5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7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0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7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5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7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7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7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7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7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7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5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7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5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5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7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7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5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7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7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5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7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5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7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5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7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5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7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7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0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7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5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7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5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7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5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7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5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7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5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7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5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7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5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7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7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5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7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7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5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7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5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7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5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7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60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7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7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7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5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7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5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7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5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7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5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7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5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7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5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7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5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7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5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7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7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5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7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5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5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7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7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5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7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5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7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5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7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5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7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5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7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5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7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7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5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5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7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5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7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7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5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7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7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5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7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7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5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7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5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7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5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5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7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5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7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5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7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5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7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5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7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0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7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7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5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7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5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7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5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7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7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7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5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7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7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7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7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7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7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5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7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5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7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7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7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7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7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5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7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7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7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5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7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7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5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7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7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7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5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7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5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7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5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7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5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7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5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5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7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5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7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7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5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7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5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7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7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7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7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5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7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5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7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5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7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7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7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5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7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5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7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5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7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7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7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7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5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7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7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7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7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0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7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5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7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7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5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7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5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5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7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7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5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7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5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7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5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7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7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7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5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7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7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5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5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7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5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7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7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7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5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7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0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7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5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7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5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7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5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7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0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5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7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5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7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0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7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7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0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7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7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7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7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5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7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5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7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5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7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5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7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5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7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5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7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7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5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7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5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7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7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5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5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7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7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7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5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7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7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5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7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7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5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7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7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0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7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5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7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7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5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7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0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7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5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7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7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7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7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5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5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7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5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7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7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7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5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7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7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5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7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5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7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DFF1C14A-AFA4-471A-8A03-631AECB17E31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2:A4116"/>
  </sortState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C0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D7BB6-E592-47EE-BDD9-620977922A3A}">
  <dimension ref="A1:T413"/>
  <sheetViews>
    <sheetView workbookViewId="0">
      <selection activeCell="O2" sqref="O2"/>
    </sheetView>
  </sheetViews>
  <sheetFormatPr defaultRowHeight="15" x14ac:dyDescent="0.25"/>
  <cols>
    <col min="1" max="1" width="5" bestFit="1" customWidth="1"/>
    <col min="2" max="2" width="30.85546875" style="11" customWidth="1"/>
    <col min="3" max="3" width="34.28515625" style="11" customWidth="1"/>
    <col min="4" max="4" width="12.5703125" bestFit="1" customWidth="1"/>
    <col min="5" max="5" width="11.140625" bestFit="1" customWidth="1"/>
    <col min="6" max="6" width="10" style="11" bestFit="1" customWidth="1"/>
    <col min="7" max="7" width="7.7109375" style="11" bestFit="1" customWidth="1"/>
    <col min="8" max="8" width="8.5703125" style="11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style="21" bestFit="1" customWidth="1"/>
    <col min="13" max="13" width="8.85546875" style="11" bestFit="1" customWidth="1"/>
    <col min="14" max="14" width="24.28515625" style="11" bestFit="1" customWidth="1"/>
    <col min="15" max="15" width="18.42578125" style="21" bestFit="1" customWidth="1"/>
    <col min="16" max="16" width="17" bestFit="1" customWidth="1"/>
    <col min="17" max="17" width="15.28515625" style="11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 s="7">
        <f t="shared" ref="P2:P65" si="1">IFERROR(ROUND(E2/L2,2),0)</f>
        <v>93.43</v>
      </c>
      <c r="Q2" s="11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 s="7">
        <f t="shared" si="1"/>
        <v>110.97</v>
      </c>
      <c r="Q3" s="11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 s="7">
        <f t="shared" si="1"/>
        <v>71.790000000000006</v>
      </c>
      <c r="Q4" s="11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 s="7">
        <f t="shared" si="1"/>
        <v>1000</v>
      </c>
      <c r="Q5" s="11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 s="7">
        <f t="shared" si="1"/>
        <v>63.83</v>
      </c>
      <c r="Q6" s="11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 s="7">
        <f t="shared" si="1"/>
        <v>44.33</v>
      </c>
      <c r="Q7" s="11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 s="7">
        <f t="shared" si="1"/>
        <v>126.55</v>
      </c>
      <c r="Q8" s="11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 s="7">
        <f t="shared" si="1"/>
        <v>129.03</v>
      </c>
      <c r="Q9" s="11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 s="7">
        <f t="shared" si="1"/>
        <v>71.239999999999995</v>
      </c>
      <c r="Q10" s="11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 s="7">
        <f t="shared" si="1"/>
        <v>40.85</v>
      </c>
      <c r="Q11" s="11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 s="7">
        <f t="shared" si="1"/>
        <v>252.02</v>
      </c>
      <c r="Q12" s="11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 s="7">
        <f t="shared" si="1"/>
        <v>65.16</v>
      </c>
      <c r="Q13" s="11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 s="7">
        <f t="shared" si="1"/>
        <v>65.87</v>
      </c>
      <c r="Q14" s="11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 s="7">
        <f t="shared" si="1"/>
        <v>36.08</v>
      </c>
      <c r="Q15" s="11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 s="7">
        <f t="shared" si="1"/>
        <v>44.19</v>
      </c>
      <c r="Q16" s="11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 s="7">
        <f t="shared" si="1"/>
        <v>104.07</v>
      </c>
      <c r="Q17" s="11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 s="7">
        <f t="shared" si="1"/>
        <v>127.79</v>
      </c>
      <c r="Q18" s="11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 s="7">
        <f t="shared" si="1"/>
        <v>92.04</v>
      </c>
      <c r="Q19" s="11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 s="7">
        <f t="shared" si="1"/>
        <v>135.63</v>
      </c>
      <c r="Q20" s="11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 s="7">
        <f t="shared" si="1"/>
        <v>168.75</v>
      </c>
      <c r="Q21" s="11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 s="7">
        <f t="shared" si="1"/>
        <v>70.86</v>
      </c>
      <c r="Q22" s="11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 s="7">
        <f t="shared" si="1"/>
        <v>50</v>
      </c>
      <c r="Q23" s="11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 s="7">
        <f t="shared" si="1"/>
        <v>47</v>
      </c>
      <c r="Q24" s="11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 s="7">
        <f t="shared" si="1"/>
        <v>66.67</v>
      </c>
      <c r="Q25" s="11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 s="7">
        <f t="shared" si="1"/>
        <v>66.11</v>
      </c>
      <c r="Q26" s="11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 s="7">
        <f t="shared" si="1"/>
        <v>36.86</v>
      </c>
      <c r="Q27" s="11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 s="7">
        <f t="shared" si="1"/>
        <v>31.5</v>
      </c>
      <c r="Q28" s="11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 s="7">
        <f t="shared" si="1"/>
        <v>102.5</v>
      </c>
      <c r="Q29" s="11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 s="7">
        <f t="shared" si="1"/>
        <v>126.46</v>
      </c>
      <c r="Q30" s="11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 s="7">
        <f t="shared" si="1"/>
        <v>47.88</v>
      </c>
      <c r="Q31" s="11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 s="7">
        <f t="shared" si="1"/>
        <v>73.209999999999994</v>
      </c>
      <c r="Q32" s="11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 s="7">
        <f t="shared" si="1"/>
        <v>89.67</v>
      </c>
      <c r="Q33" s="11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 s="7">
        <f t="shared" si="1"/>
        <v>36.5</v>
      </c>
      <c r="Q34" s="11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 s="7">
        <f t="shared" si="1"/>
        <v>90.74</v>
      </c>
      <c r="Q35" s="11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 s="7">
        <f t="shared" si="1"/>
        <v>67.739999999999995</v>
      </c>
      <c r="Q36" s="11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 s="7">
        <f t="shared" si="1"/>
        <v>65.38</v>
      </c>
      <c r="Q37" s="11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 s="7">
        <f t="shared" si="1"/>
        <v>121.9</v>
      </c>
      <c r="Q38" s="11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 s="7">
        <f t="shared" si="1"/>
        <v>47.46</v>
      </c>
      <c r="Q39" s="11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 s="7">
        <f t="shared" si="1"/>
        <v>37.21</v>
      </c>
      <c r="Q40" s="11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 s="7">
        <f t="shared" si="1"/>
        <v>103.95</v>
      </c>
      <c r="Q41" s="11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 s="7">
        <f t="shared" si="1"/>
        <v>63.83</v>
      </c>
      <c r="Q42" s="11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 s="7">
        <f t="shared" si="1"/>
        <v>50.67</v>
      </c>
      <c r="Q43" s="11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 s="7">
        <f t="shared" si="1"/>
        <v>113.42</v>
      </c>
      <c r="Q44" s="11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 s="7">
        <f t="shared" si="1"/>
        <v>104.57</v>
      </c>
      <c r="Q45" s="11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 s="7">
        <f t="shared" si="1"/>
        <v>272.73</v>
      </c>
      <c r="Q46" s="11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 s="7">
        <f t="shared" si="1"/>
        <v>63.85</v>
      </c>
      <c r="Q47" s="11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 s="7">
        <f t="shared" si="1"/>
        <v>83.51</v>
      </c>
      <c r="Q48" s="11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 s="7">
        <f t="shared" si="1"/>
        <v>44.09</v>
      </c>
      <c r="Q49" s="11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 s="7">
        <f t="shared" si="1"/>
        <v>44.54</v>
      </c>
      <c r="Q50" s="11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 s="7">
        <f t="shared" si="1"/>
        <v>125.81</v>
      </c>
      <c r="Q51" s="11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 s="7">
        <f t="shared" si="1"/>
        <v>50.75</v>
      </c>
      <c r="Q52" s="11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 s="7">
        <f t="shared" si="1"/>
        <v>60.9</v>
      </c>
      <c r="Q53" s="11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 s="7">
        <f t="shared" si="1"/>
        <v>109.03</v>
      </c>
      <c r="Q54" s="11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 s="7">
        <f t="shared" si="1"/>
        <v>25.69</v>
      </c>
      <c r="Q55" s="11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 s="7">
        <f t="shared" si="1"/>
        <v>41.92</v>
      </c>
      <c r="Q56" s="11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 s="7">
        <f t="shared" si="1"/>
        <v>88.77</v>
      </c>
      <c r="Q57" s="11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 s="7">
        <f t="shared" si="1"/>
        <v>80.23</v>
      </c>
      <c r="Q58" s="11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 s="7">
        <f t="shared" si="1"/>
        <v>78.94</v>
      </c>
      <c r="Q59" s="11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 s="7">
        <f t="shared" si="1"/>
        <v>69.89</v>
      </c>
      <c r="Q60" s="11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 s="7">
        <f t="shared" si="1"/>
        <v>74.53</v>
      </c>
      <c r="Q61" s="11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 s="7">
        <f t="shared" si="1"/>
        <v>123.94</v>
      </c>
      <c r="Q62" s="11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 s="7">
        <f t="shared" si="1"/>
        <v>264.85000000000002</v>
      </c>
      <c r="Q63" s="11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 s="7">
        <f t="shared" si="1"/>
        <v>58.62</v>
      </c>
      <c r="Q64" s="11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 s="7">
        <f t="shared" si="1"/>
        <v>70.88</v>
      </c>
      <c r="Q65" s="11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</row>
    <row r="66" spans="1:20" ht="75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 s="7">
        <f t="shared" ref="P66:P129" si="5">IFERROR(ROUND(E66/L66,2),0)</f>
        <v>113.57</v>
      </c>
      <c r="Q66" s="11" t="s">
        <v>8315</v>
      </c>
      <c r="R66" t="s">
        <v>8316</v>
      </c>
      <c r="S66" s="16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 s="7">
        <f t="shared" si="5"/>
        <v>60.69</v>
      </c>
      <c r="Q67" s="11" t="s">
        <v>8315</v>
      </c>
      <c r="R67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 s="7">
        <f t="shared" si="5"/>
        <v>110.22</v>
      </c>
      <c r="Q68" s="11" t="s">
        <v>8315</v>
      </c>
      <c r="R68" t="s">
        <v>8316</v>
      </c>
      <c r="S68" s="16">
        <f t="shared" si="6"/>
        <v>41993.824340277773</v>
      </c>
      <c r="T68" s="16">
        <f t="shared" si="7"/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 s="7">
        <f t="shared" si="5"/>
        <v>136.46</v>
      </c>
      <c r="Q69" s="11" t="s">
        <v>8315</v>
      </c>
      <c r="R69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 s="7">
        <f t="shared" si="5"/>
        <v>110.35</v>
      </c>
      <c r="Q70" s="11" t="s">
        <v>8315</v>
      </c>
      <c r="R70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 s="7">
        <f t="shared" si="5"/>
        <v>41.42</v>
      </c>
      <c r="Q71" s="11" t="s">
        <v>8315</v>
      </c>
      <c r="R7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 s="7">
        <f t="shared" si="5"/>
        <v>52</v>
      </c>
      <c r="Q72" s="11" t="s">
        <v>8315</v>
      </c>
      <c r="R72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 s="7">
        <f t="shared" si="5"/>
        <v>33.99</v>
      </c>
      <c r="Q73" s="11" t="s">
        <v>8315</v>
      </c>
      <c r="R73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 s="7">
        <f t="shared" si="5"/>
        <v>103.35</v>
      </c>
      <c r="Q74" s="11" t="s">
        <v>8315</v>
      </c>
      <c r="R74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 s="7">
        <f t="shared" si="5"/>
        <v>41.77</v>
      </c>
      <c r="Q75" s="11" t="s">
        <v>8315</v>
      </c>
      <c r="R75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 s="7">
        <f t="shared" si="5"/>
        <v>64.27</v>
      </c>
      <c r="Q76" s="11" t="s">
        <v>8315</v>
      </c>
      <c r="R76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 s="7">
        <f t="shared" si="5"/>
        <v>62.92</v>
      </c>
      <c r="Q77" s="11" t="s">
        <v>8315</v>
      </c>
      <c r="R77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 s="7">
        <f t="shared" si="5"/>
        <v>98.54</v>
      </c>
      <c r="Q78" s="11" t="s">
        <v>8315</v>
      </c>
      <c r="R78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 s="7">
        <f t="shared" si="5"/>
        <v>82.61</v>
      </c>
      <c r="Q79" s="11" t="s">
        <v>8315</v>
      </c>
      <c r="R79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 s="7">
        <f t="shared" si="5"/>
        <v>38.5</v>
      </c>
      <c r="Q80" s="11" t="s">
        <v>8315</v>
      </c>
      <c r="R80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 s="7">
        <f t="shared" si="5"/>
        <v>80.16</v>
      </c>
      <c r="Q81" s="11" t="s">
        <v>8315</v>
      </c>
      <c r="R8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 s="7">
        <f t="shared" si="5"/>
        <v>80.73</v>
      </c>
      <c r="Q82" s="11" t="s">
        <v>8315</v>
      </c>
      <c r="R82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 s="7">
        <f t="shared" si="5"/>
        <v>200.69</v>
      </c>
      <c r="Q83" s="11" t="s">
        <v>8315</v>
      </c>
      <c r="R83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 s="7">
        <f t="shared" si="5"/>
        <v>37.590000000000003</v>
      </c>
      <c r="Q84" s="11" t="s">
        <v>8315</v>
      </c>
      <c r="R84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 s="7">
        <f t="shared" si="5"/>
        <v>58.1</v>
      </c>
      <c r="Q85" s="11" t="s">
        <v>8315</v>
      </c>
      <c r="R85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 s="7">
        <f t="shared" si="5"/>
        <v>60.3</v>
      </c>
      <c r="Q86" s="11" t="s">
        <v>8315</v>
      </c>
      <c r="R86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 s="7">
        <f t="shared" si="5"/>
        <v>63.36</v>
      </c>
      <c r="Q87" s="11" t="s">
        <v>8315</v>
      </c>
      <c r="R87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 s="7">
        <f t="shared" si="5"/>
        <v>50.9</v>
      </c>
      <c r="Q88" s="11" t="s">
        <v>8315</v>
      </c>
      <c r="R88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 s="7">
        <f t="shared" si="5"/>
        <v>100.5</v>
      </c>
      <c r="Q89" s="11" t="s">
        <v>8315</v>
      </c>
      <c r="R89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 s="7">
        <f t="shared" si="5"/>
        <v>31.62</v>
      </c>
      <c r="Q90" s="11" t="s">
        <v>8315</v>
      </c>
      <c r="R90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 s="7">
        <f t="shared" si="5"/>
        <v>79.31</v>
      </c>
      <c r="Q91" s="11" t="s">
        <v>8315</v>
      </c>
      <c r="R9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 s="7">
        <f t="shared" si="5"/>
        <v>139.19</v>
      </c>
      <c r="Q92" s="11" t="s">
        <v>8315</v>
      </c>
      <c r="R92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 s="7">
        <f t="shared" si="5"/>
        <v>131.91</v>
      </c>
      <c r="Q93" s="11" t="s">
        <v>8315</v>
      </c>
      <c r="R93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 s="7">
        <f t="shared" si="5"/>
        <v>91.3</v>
      </c>
      <c r="Q94" s="11" t="s">
        <v>8315</v>
      </c>
      <c r="R94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 s="7">
        <f t="shared" si="5"/>
        <v>39.67</v>
      </c>
      <c r="Q95" s="11" t="s">
        <v>8315</v>
      </c>
      <c r="R95" t="s">
        <v>8316</v>
      </c>
      <c r="S95" s="16">
        <f t="shared" si="6"/>
        <v>41477.930914351848</v>
      </c>
      <c r="T95" s="16">
        <f t="shared" si="7"/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 s="7">
        <f t="shared" si="5"/>
        <v>57.55</v>
      </c>
      <c r="Q96" s="11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 s="7">
        <f t="shared" si="5"/>
        <v>77.34</v>
      </c>
      <c r="Q97" s="11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 s="7">
        <f t="shared" si="5"/>
        <v>46.77</v>
      </c>
      <c r="Q98" s="11" t="s">
        <v>8315</v>
      </c>
      <c r="R98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 s="7">
        <f t="shared" si="5"/>
        <v>40.07</v>
      </c>
      <c r="Q99" s="11" t="s">
        <v>8315</v>
      </c>
      <c r="R99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 s="7">
        <f t="shared" si="5"/>
        <v>100.22</v>
      </c>
      <c r="Q100" s="11" t="s">
        <v>8315</v>
      </c>
      <c r="R100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ht="75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 s="7">
        <f t="shared" si="5"/>
        <v>71.489999999999995</v>
      </c>
      <c r="Q101" s="11" t="s">
        <v>8315</v>
      </c>
      <c r="R10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 s="7">
        <f t="shared" si="5"/>
        <v>63.11</v>
      </c>
      <c r="Q102" s="11" t="s">
        <v>8315</v>
      </c>
      <c r="R102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 s="7">
        <f t="shared" si="5"/>
        <v>50.16</v>
      </c>
      <c r="Q103" s="11" t="s">
        <v>8315</v>
      </c>
      <c r="R103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 s="7">
        <f t="shared" si="5"/>
        <v>62.88</v>
      </c>
      <c r="Q104" s="11" t="s">
        <v>8315</v>
      </c>
      <c r="R104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 s="7">
        <f t="shared" si="5"/>
        <v>85.53</v>
      </c>
      <c r="Q105" s="11" t="s">
        <v>8315</v>
      </c>
      <c r="R105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 s="7">
        <f t="shared" si="5"/>
        <v>53.72</v>
      </c>
      <c r="Q106" s="11" t="s">
        <v>8315</v>
      </c>
      <c r="R106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 s="7">
        <f t="shared" si="5"/>
        <v>262.11</v>
      </c>
      <c r="Q107" s="11" t="s">
        <v>8315</v>
      </c>
      <c r="R107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 s="7">
        <f t="shared" si="5"/>
        <v>50.2</v>
      </c>
      <c r="Q108" s="11" t="s">
        <v>8315</v>
      </c>
      <c r="R108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 s="7">
        <f t="shared" si="5"/>
        <v>168.25</v>
      </c>
      <c r="Q109" s="11" t="s">
        <v>8315</v>
      </c>
      <c r="R109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 s="7">
        <f t="shared" si="5"/>
        <v>256.37</v>
      </c>
      <c r="Q110" s="11" t="s">
        <v>8315</v>
      </c>
      <c r="R110" t="s">
        <v>8316</v>
      </c>
      <c r="S110" s="16">
        <f t="shared" si="6"/>
        <v>42772.833379629628</v>
      </c>
      <c r="T110" s="16">
        <f t="shared" si="7"/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 s="7">
        <f t="shared" si="5"/>
        <v>37.14</v>
      </c>
      <c r="Q111" s="11" t="s">
        <v>8315</v>
      </c>
      <c r="R1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 s="7">
        <f t="shared" si="5"/>
        <v>45.88</v>
      </c>
      <c r="Q112" s="11" t="s">
        <v>8315</v>
      </c>
      <c r="R112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 s="7">
        <f t="shared" si="5"/>
        <v>141.71</v>
      </c>
      <c r="Q113" s="11" t="s">
        <v>8315</v>
      </c>
      <c r="R113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 s="7">
        <f t="shared" si="5"/>
        <v>52.49</v>
      </c>
      <c r="Q114" s="11" t="s">
        <v>8315</v>
      </c>
      <c r="R114" t="s">
        <v>8316</v>
      </c>
      <c r="S114" s="16">
        <f t="shared" si="6"/>
        <v>42503.559467592597</v>
      </c>
      <c r="T114" s="16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 s="7">
        <f t="shared" si="5"/>
        <v>193.62</v>
      </c>
      <c r="Q115" s="11" t="s">
        <v>8315</v>
      </c>
      <c r="R115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 s="7">
        <f t="shared" si="5"/>
        <v>106.8</v>
      </c>
      <c r="Q116" s="11" t="s">
        <v>8315</v>
      </c>
      <c r="R116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 s="7">
        <f t="shared" si="5"/>
        <v>77.22</v>
      </c>
      <c r="Q117" s="11" t="s">
        <v>8315</v>
      </c>
      <c r="R117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 s="7">
        <f t="shared" si="5"/>
        <v>57.5</v>
      </c>
      <c r="Q118" s="11" t="s">
        <v>8315</v>
      </c>
      <c r="R118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 s="7">
        <f t="shared" si="5"/>
        <v>50.46</v>
      </c>
      <c r="Q119" s="11" t="s">
        <v>8315</v>
      </c>
      <c r="R119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 s="7">
        <f t="shared" si="5"/>
        <v>97.38</v>
      </c>
      <c r="Q120" s="11" t="s">
        <v>8315</v>
      </c>
      <c r="R120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 s="7">
        <f t="shared" si="5"/>
        <v>85.53</v>
      </c>
      <c r="Q121" s="11" t="s">
        <v>8315</v>
      </c>
      <c r="R12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 s="7">
        <f t="shared" si="5"/>
        <v>182.91</v>
      </c>
      <c r="Q122" s="11" t="s">
        <v>8315</v>
      </c>
      <c r="R122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 s="7">
        <f t="shared" si="5"/>
        <v>131.13999999999999</v>
      </c>
      <c r="Q123" s="11" t="s">
        <v>8315</v>
      </c>
      <c r="R123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 s="7">
        <f t="shared" si="5"/>
        <v>58.69</v>
      </c>
      <c r="Q124" s="11" t="s">
        <v>8315</v>
      </c>
      <c r="R124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 s="7">
        <f t="shared" si="5"/>
        <v>69.569999999999993</v>
      </c>
      <c r="Q125" s="11" t="s">
        <v>8315</v>
      </c>
      <c r="R125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 s="7">
        <f t="shared" si="5"/>
        <v>115.87</v>
      </c>
      <c r="Q126" s="11" t="s">
        <v>8315</v>
      </c>
      <c r="R126" t="s">
        <v>8316</v>
      </c>
      <c r="S126" s="16">
        <f t="shared" si="6"/>
        <v>42262.096782407403</v>
      </c>
      <c r="T126" s="16">
        <f t="shared" si="7"/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 s="7">
        <f t="shared" si="5"/>
        <v>81.13</v>
      </c>
      <c r="Q127" s="11" t="s">
        <v>8315</v>
      </c>
      <c r="R127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 s="7">
        <f t="shared" si="5"/>
        <v>57.63</v>
      </c>
      <c r="Q128" s="11" t="s">
        <v>8315</v>
      </c>
      <c r="R128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 s="7">
        <f t="shared" si="5"/>
        <v>60.48</v>
      </c>
      <c r="Q129" s="11" t="s">
        <v>8315</v>
      </c>
      <c r="R129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 s="7">
        <f t="shared" ref="P130:P193" si="9">IFERROR(ROUND(E130/L130,2),0)</f>
        <v>65.58</v>
      </c>
      <c r="Q130" s="11" t="s">
        <v>8315</v>
      </c>
      <c r="R130" t="s">
        <v>8316</v>
      </c>
      <c r="S130" s="16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 s="7">
        <f t="shared" si="9"/>
        <v>119.19</v>
      </c>
      <c r="Q131" s="11" t="s">
        <v>8315</v>
      </c>
      <c r="R13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 s="7">
        <f t="shared" si="9"/>
        <v>83.05</v>
      </c>
      <c r="Q132" s="11" t="s">
        <v>8315</v>
      </c>
      <c r="R132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 s="7">
        <f t="shared" si="9"/>
        <v>177.09</v>
      </c>
      <c r="Q133" s="11" t="s">
        <v>8315</v>
      </c>
      <c r="R133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 s="7">
        <f t="shared" si="9"/>
        <v>72.760000000000005</v>
      </c>
      <c r="Q134" s="11" t="s">
        <v>8315</v>
      </c>
      <c r="R134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 s="7">
        <f t="shared" si="9"/>
        <v>98.2</v>
      </c>
      <c r="Q135" s="11" t="s">
        <v>8315</v>
      </c>
      <c r="R135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 s="7">
        <f t="shared" si="9"/>
        <v>251.74</v>
      </c>
      <c r="Q136" s="11" t="s">
        <v>8315</v>
      </c>
      <c r="R136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 s="7">
        <f t="shared" si="9"/>
        <v>74.819999999999993</v>
      </c>
      <c r="Q137" s="11" t="s">
        <v>8315</v>
      </c>
      <c r="R137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ht="60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 s="7">
        <f t="shared" si="9"/>
        <v>67.650000000000006</v>
      </c>
      <c r="Q138" s="11" t="s">
        <v>8315</v>
      </c>
      <c r="R138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 s="7">
        <f t="shared" si="9"/>
        <v>93.81</v>
      </c>
      <c r="Q139" s="11" t="s">
        <v>8315</v>
      </c>
      <c r="R139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 s="7">
        <f t="shared" si="9"/>
        <v>41.24</v>
      </c>
      <c r="Q140" s="11" t="s">
        <v>8315</v>
      </c>
      <c r="R140" t="s">
        <v>8316</v>
      </c>
      <c r="S140" s="16">
        <f t="shared" si="10"/>
        <v>42284.516064814816</v>
      </c>
      <c r="T140" s="16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 s="7">
        <f t="shared" si="9"/>
        <v>52.55</v>
      </c>
      <c r="Q141" s="11" t="s">
        <v>8315</v>
      </c>
      <c r="R14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 s="7">
        <f t="shared" si="9"/>
        <v>48.33</v>
      </c>
      <c r="Q142" s="11" t="s">
        <v>8315</v>
      </c>
      <c r="R142" t="s">
        <v>8316</v>
      </c>
      <c r="S142" s="16">
        <f t="shared" si="10"/>
        <v>42136.536134259266</v>
      </c>
      <c r="T142" s="16">
        <f t="shared" si="11"/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 s="7">
        <f t="shared" si="9"/>
        <v>53.18</v>
      </c>
      <c r="Q143" s="11" t="s">
        <v>8315</v>
      </c>
      <c r="R143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 s="7">
        <f t="shared" si="9"/>
        <v>60.95</v>
      </c>
      <c r="Q144" s="11" t="s">
        <v>8315</v>
      </c>
      <c r="R144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 s="7">
        <f t="shared" si="9"/>
        <v>106.5</v>
      </c>
      <c r="Q145" s="11" t="s">
        <v>8315</v>
      </c>
      <c r="R145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 s="7">
        <f t="shared" si="9"/>
        <v>204.57</v>
      </c>
      <c r="Q146" s="11" t="s">
        <v>8315</v>
      </c>
      <c r="R146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 s="7">
        <f t="shared" si="9"/>
        <v>54.91</v>
      </c>
      <c r="Q147" s="11" t="s">
        <v>8315</v>
      </c>
      <c r="R147" t="s">
        <v>8316</v>
      </c>
      <c r="S147" s="16">
        <f t="shared" si="10"/>
        <v>42400.704537037032</v>
      </c>
      <c r="T147" s="16">
        <f t="shared" si="11"/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 s="7">
        <f t="shared" si="9"/>
        <v>150.41999999999999</v>
      </c>
      <c r="Q148" s="11" t="s">
        <v>8315</v>
      </c>
      <c r="R148" t="s">
        <v>8316</v>
      </c>
      <c r="S148" s="16">
        <f t="shared" si="10"/>
        <v>42017.88045138889</v>
      </c>
      <c r="T148" s="16">
        <f t="shared" si="11"/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 s="7">
        <f t="shared" si="9"/>
        <v>105.21</v>
      </c>
      <c r="Q149" s="11" t="s">
        <v>8315</v>
      </c>
      <c r="R149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 s="7">
        <f t="shared" si="9"/>
        <v>68.67</v>
      </c>
      <c r="Q150" s="11" t="s">
        <v>8315</v>
      </c>
      <c r="R150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 s="7">
        <f t="shared" si="9"/>
        <v>129.36000000000001</v>
      </c>
      <c r="Q151" s="11" t="s">
        <v>8315</v>
      </c>
      <c r="R15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 s="7">
        <f t="shared" si="9"/>
        <v>134.26</v>
      </c>
      <c r="Q152" s="11" t="s">
        <v>8315</v>
      </c>
      <c r="R152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 s="7">
        <f t="shared" si="9"/>
        <v>203.2</v>
      </c>
      <c r="Q153" s="11" t="s">
        <v>8315</v>
      </c>
      <c r="R153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 s="7">
        <f t="shared" si="9"/>
        <v>69.19</v>
      </c>
      <c r="Q154" s="11" t="s">
        <v>8315</v>
      </c>
      <c r="R154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 s="7">
        <f t="shared" si="9"/>
        <v>125.12</v>
      </c>
      <c r="Q155" s="11" t="s">
        <v>8315</v>
      </c>
      <c r="R155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 s="7">
        <f t="shared" si="9"/>
        <v>40.71</v>
      </c>
      <c r="Q156" s="11" t="s">
        <v>8315</v>
      </c>
      <c r="R156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 s="7">
        <f t="shared" si="9"/>
        <v>141.29</v>
      </c>
      <c r="Q157" s="11" t="s">
        <v>8315</v>
      </c>
      <c r="R157" t="s">
        <v>8316</v>
      </c>
      <c r="S157" s="16">
        <f t="shared" si="10"/>
        <v>42239.957962962959</v>
      </c>
      <c r="T157" s="16">
        <f t="shared" si="11"/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 s="7">
        <f t="shared" si="9"/>
        <v>55.33</v>
      </c>
      <c r="Q158" s="11" t="s">
        <v>8315</v>
      </c>
      <c r="R158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 s="7">
        <f t="shared" si="9"/>
        <v>46.42</v>
      </c>
      <c r="Q159" s="11" t="s">
        <v>8315</v>
      </c>
      <c r="R159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 s="7">
        <f t="shared" si="9"/>
        <v>57.2</v>
      </c>
      <c r="Q160" s="11" t="s">
        <v>8315</v>
      </c>
      <c r="R160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 s="7">
        <f t="shared" si="9"/>
        <v>59.6</v>
      </c>
      <c r="Q161" s="11" t="s">
        <v>8315</v>
      </c>
      <c r="R16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 s="7">
        <f t="shared" si="9"/>
        <v>89.59</v>
      </c>
      <c r="Q162" s="11" t="s">
        <v>8315</v>
      </c>
      <c r="R162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 s="7">
        <f t="shared" si="9"/>
        <v>204.05</v>
      </c>
      <c r="Q163" s="11" t="s">
        <v>8315</v>
      </c>
      <c r="R163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 s="7">
        <f t="shared" si="9"/>
        <v>48.7</v>
      </c>
      <c r="Q164" s="11" t="s">
        <v>8315</v>
      </c>
      <c r="R164" t="s">
        <v>8316</v>
      </c>
      <c r="S164" s="16">
        <f t="shared" si="10"/>
        <v>42493.219236111108</v>
      </c>
      <c r="T164" s="16">
        <f t="shared" si="11"/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 s="7">
        <f t="shared" si="9"/>
        <v>53.34</v>
      </c>
      <c r="Q165" s="11" t="s">
        <v>8315</v>
      </c>
      <c r="R165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 s="7">
        <f t="shared" si="9"/>
        <v>75.09</v>
      </c>
      <c r="Q166" s="11" t="s">
        <v>8315</v>
      </c>
      <c r="R166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 s="7">
        <f t="shared" si="9"/>
        <v>209.84</v>
      </c>
      <c r="Q167" s="11" t="s">
        <v>8315</v>
      </c>
      <c r="R167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 s="7">
        <f t="shared" si="9"/>
        <v>61.02</v>
      </c>
      <c r="Q168" s="11" t="s">
        <v>8315</v>
      </c>
      <c r="R168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 s="7">
        <f t="shared" si="9"/>
        <v>61</v>
      </c>
      <c r="Q169" s="11" t="s">
        <v>8315</v>
      </c>
      <c r="R169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 s="7">
        <f t="shared" si="9"/>
        <v>80.03</v>
      </c>
      <c r="Q170" s="11" t="s">
        <v>8315</v>
      </c>
      <c r="R170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 s="7">
        <f t="shared" si="9"/>
        <v>93.98</v>
      </c>
      <c r="Q171" s="11" t="s">
        <v>8315</v>
      </c>
      <c r="R17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 s="7">
        <f t="shared" si="9"/>
        <v>61.94</v>
      </c>
      <c r="Q172" s="11" t="s">
        <v>8315</v>
      </c>
      <c r="R172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 s="7">
        <f t="shared" si="9"/>
        <v>66.45</v>
      </c>
      <c r="Q173" s="11" t="s">
        <v>8315</v>
      </c>
      <c r="R173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 s="7">
        <f t="shared" si="9"/>
        <v>35.799999999999997</v>
      </c>
      <c r="Q174" s="11" t="s">
        <v>8315</v>
      </c>
      <c r="R174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 s="7">
        <f t="shared" si="9"/>
        <v>145.65</v>
      </c>
      <c r="Q175" s="11" t="s">
        <v>8315</v>
      </c>
      <c r="R175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 s="7">
        <f t="shared" si="9"/>
        <v>142.28</v>
      </c>
      <c r="Q176" s="11" t="s">
        <v>8315</v>
      </c>
      <c r="R176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 s="7">
        <f t="shared" si="9"/>
        <v>292.77999999999997</v>
      </c>
      <c r="Q177" s="11" t="s">
        <v>8315</v>
      </c>
      <c r="R177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 s="7">
        <f t="shared" si="9"/>
        <v>80.400000000000006</v>
      </c>
      <c r="Q178" s="11" t="s">
        <v>8315</v>
      </c>
      <c r="R178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 s="7">
        <f t="shared" si="9"/>
        <v>72.290000000000006</v>
      </c>
      <c r="Q179" s="11" t="s">
        <v>8315</v>
      </c>
      <c r="R179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 s="7">
        <f t="shared" si="9"/>
        <v>32.97</v>
      </c>
      <c r="Q180" s="11" t="s">
        <v>8315</v>
      </c>
      <c r="R180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 s="7">
        <f t="shared" si="9"/>
        <v>116.65</v>
      </c>
      <c r="Q181" s="11" t="s">
        <v>8315</v>
      </c>
      <c r="R18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 s="7">
        <f t="shared" si="9"/>
        <v>136.85</v>
      </c>
      <c r="Q182" s="11" t="s">
        <v>8315</v>
      </c>
      <c r="R182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 s="7">
        <f t="shared" si="9"/>
        <v>177.62</v>
      </c>
      <c r="Q183" s="11" t="s">
        <v>8315</v>
      </c>
      <c r="R183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 s="7">
        <f t="shared" si="9"/>
        <v>109.08</v>
      </c>
      <c r="Q184" s="11" t="s">
        <v>8315</v>
      </c>
      <c r="R184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 s="7">
        <f t="shared" si="9"/>
        <v>78.209999999999994</v>
      </c>
      <c r="Q185" s="11" t="s">
        <v>8315</v>
      </c>
      <c r="R185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 s="7">
        <f t="shared" si="9"/>
        <v>114.13</v>
      </c>
      <c r="Q186" s="11" t="s">
        <v>8315</v>
      </c>
      <c r="R186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 s="7">
        <f t="shared" si="9"/>
        <v>50</v>
      </c>
      <c r="Q187" s="11" t="s">
        <v>8315</v>
      </c>
      <c r="R187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 s="7">
        <f t="shared" si="9"/>
        <v>91.67</v>
      </c>
      <c r="Q188" s="11" t="s">
        <v>8315</v>
      </c>
      <c r="R188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 s="7">
        <f t="shared" si="9"/>
        <v>69.819999999999993</v>
      </c>
      <c r="Q189" s="11" t="s">
        <v>8315</v>
      </c>
      <c r="R189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 s="7">
        <f t="shared" si="9"/>
        <v>109.57</v>
      </c>
      <c r="Q190" s="11" t="s">
        <v>8315</v>
      </c>
      <c r="R190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 s="7">
        <f t="shared" si="9"/>
        <v>55.6</v>
      </c>
      <c r="Q191" s="11" t="s">
        <v>8315</v>
      </c>
      <c r="R19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 s="7">
        <f t="shared" si="9"/>
        <v>63.57</v>
      </c>
      <c r="Q192" s="11" t="s">
        <v>8315</v>
      </c>
      <c r="R192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 s="7">
        <f t="shared" si="9"/>
        <v>184.78</v>
      </c>
      <c r="Q193" s="11" t="s">
        <v>8315</v>
      </c>
      <c r="R193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 s="7">
        <f t="shared" ref="P194:P257" si="13">IFERROR(ROUND(E194/L194,2),0)</f>
        <v>83.43</v>
      </c>
      <c r="Q194" s="11" t="s">
        <v>8315</v>
      </c>
      <c r="R194" t="s">
        <v>8316</v>
      </c>
      <c r="S194" s="16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 s="7">
        <f t="shared" si="13"/>
        <v>54.5</v>
      </c>
      <c r="Q195" s="11" t="s">
        <v>8315</v>
      </c>
      <c r="R195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 s="7">
        <f t="shared" si="13"/>
        <v>302.31</v>
      </c>
      <c r="Q196" s="11" t="s">
        <v>8315</v>
      </c>
      <c r="R196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 s="7">
        <f t="shared" si="13"/>
        <v>866.67</v>
      </c>
      <c r="Q197" s="11" t="s">
        <v>8315</v>
      </c>
      <c r="R197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 s="7">
        <f t="shared" si="13"/>
        <v>61.39</v>
      </c>
      <c r="Q198" s="11" t="s">
        <v>8315</v>
      </c>
      <c r="R198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 s="7">
        <f t="shared" si="13"/>
        <v>45.48</v>
      </c>
      <c r="Q199" s="11" t="s">
        <v>8315</v>
      </c>
      <c r="R199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 s="7">
        <f t="shared" si="13"/>
        <v>67.92</v>
      </c>
      <c r="Q200" s="11" t="s">
        <v>8315</v>
      </c>
      <c r="R200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 s="7">
        <f t="shared" si="13"/>
        <v>30.78</v>
      </c>
      <c r="Q201" s="11" t="s">
        <v>8315</v>
      </c>
      <c r="R20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 s="7">
        <f t="shared" si="13"/>
        <v>38.33</v>
      </c>
      <c r="Q202" s="11" t="s">
        <v>8315</v>
      </c>
      <c r="R202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 s="7">
        <f t="shared" si="13"/>
        <v>421.11</v>
      </c>
      <c r="Q203" s="11" t="s">
        <v>8315</v>
      </c>
      <c r="R203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 s="7">
        <f t="shared" si="13"/>
        <v>111.89</v>
      </c>
      <c r="Q204" s="11" t="s">
        <v>8315</v>
      </c>
      <c r="R204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 s="7">
        <f t="shared" si="13"/>
        <v>85.21</v>
      </c>
      <c r="Q205" s="11" t="s">
        <v>8315</v>
      </c>
      <c r="R205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 s="7">
        <f t="shared" si="13"/>
        <v>65.17</v>
      </c>
      <c r="Q206" s="11" t="s">
        <v>8315</v>
      </c>
      <c r="R206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 s="7">
        <f t="shared" si="13"/>
        <v>93.76</v>
      </c>
      <c r="Q207" s="11" t="s">
        <v>8315</v>
      </c>
      <c r="R207" t="s">
        <v>8316</v>
      </c>
      <c r="S207" s="16">
        <f t="shared" si="14"/>
        <v>42292.087592592594</v>
      </c>
      <c r="T207" s="16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 s="7">
        <f t="shared" si="13"/>
        <v>133.33000000000001</v>
      </c>
      <c r="Q208" s="11" t="s">
        <v>8315</v>
      </c>
      <c r="R208" t="s">
        <v>8316</v>
      </c>
      <c r="S208" s="16">
        <f t="shared" si="14"/>
        <v>41953.8675</v>
      </c>
      <c r="T208" s="16">
        <f t="shared" si="15"/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 s="7">
        <f t="shared" si="13"/>
        <v>51.22</v>
      </c>
      <c r="Q209" s="11" t="s">
        <v>8315</v>
      </c>
      <c r="R209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 s="7">
        <f t="shared" si="13"/>
        <v>100.17</v>
      </c>
      <c r="Q210" s="11" t="s">
        <v>8315</v>
      </c>
      <c r="R210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 s="7">
        <f t="shared" si="13"/>
        <v>184.68</v>
      </c>
      <c r="Q211" s="11" t="s">
        <v>8315</v>
      </c>
      <c r="R2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 s="7">
        <f t="shared" si="13"/>
        <v>69.819999999999993</v>
      </c>
      <c r="Q212" s="11" t="s">
        <v>8315</v>
      </c>
      <c r="R212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 s="7">
        <f t="shared" si="13"/>
        <v>61.94</v>
      </c>
      <c r="Q213" s="11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 s="7">
        <f t="shared" si="13"/>
        <v>36.07</v>
      </c>
      <c r="Q214" s="11" t="s">
        <v>8315</v>
      </c>
      <c r="R214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 s="7">
        <f t="shared" si="13"/>
        <v>55.89</v>
      </c>
      <c r="Q215" s="11" t="s">
        <v>8315</v>
      </c>
      <c r="R215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 s="7">
        <f t="shared" si="13"/>
        <v>68.349999999999994</v>
      </c>
      <c r="Q216" s="11" t="s">
        <v>8315</v>
      </c>
      <c r="R216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 s="7">
        <f t="shared" si="13"/>
        <v>118.13</v>
      </c>
      <c r="Q217" s="11" t="s">
        <v>8315</v>
      </c>
      <c r="R217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ht="60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 s="7">
        <f t="shared" si="13"/>
        <v>99.79</v>
      </c>
      <c r="Q218" s="11" t="s">
        <v>8315</v>
      </c>
      <c r="R218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 s="7">
        <f t="shared" si="13"/>
        <v>203.33</v>
      </c>
      <c r="Q219" s="11" t="s">
        <v>8315</v>
      </c>
      <c r="R219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 s="7">
        <f t="shared" si="13"/>
        <v>110.23</v>
      </c>
      <c r="Q220" s="11" t="s">
        <v>8315</v>
      </c>
      <c r="R220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 s="7">
        <f t="shared" si="13"/>
        <v>58.61</v>
      </c>
      <c r="Q221" s="11" t="s">
        <v>8315</v>
      </c>
      <c r="R22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 s="7">
        <f t="shared" si="13"/>
        <v>81.38</v>
      </c>
      <c r="Q222" s="11" t="s">
        <v>8315</v>
      </c>
      <c r="R222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 s="7">
        <f t="shared" si="13"/>
        <v>199.17</v>
      </c>
      <c r="Q223" s="11" t="s">
        <v>8315</v>
      </c>
      <c r="R223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 s="7">
        <f t="shared" si="13"/>
        <v>46.43</v>
      </c>
      <c r="Q224" s="11" t="s">
        <v>8315</v>
      </c>
      <c r="R224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ht="60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 s="7">
        <f t="shared" si="13"/>
        <v>70.569999999999993</v>
      </c>
      <c r="Q225" s="11" t="s">
        <v>8315</v>
      </c>
      <c r="R225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 s="7">
        <f t="shared" si="13"/>
        <v>22.22</v>
      </c>
      <c r="Q226" s="11" t="s">
        <v>8315</v>
      </c>
      <c r="R226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 s="7">
        <f t="shared" si="13"/>
        <v>37.78</v>
      </c>
      <c r="Q227" s="11" t="s">
        <v>8315</v>
      </c>
      <c r="R227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 s="7">
        <f t="shared" si="13"/>
        <v>72.05</v>
      </c>
      <c r="Q228" s="11" t="s">
        <v>8315</v>
      </c>
      <c r="R228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 s="7">
        <f t="shared" si="13"/>
        <v>103.21</v>
      </c>
      <c r="Q229" s="11" t="s">
        <v>8315</v>
      </c>
      <c r="R229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 s="7">
        <f t="shared" si="13"/>
        <v>35</v>
      </c>
      <c r="Q230" s="11" t="s">
        <v>8315</v>
      </c>
      <c r="R230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 s="7">
        <f t="shared" si="13"/>
        <v>81.78</v>
      </c>
      <c r="Q231" s="11" t="s">
        <v>8315</v>
      </c>
      <c r="R23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 s="7">
        <f t="shared" si="13"/>
        <v>297.02999999999997</v>
      </c>
      <c r="Q232" s="11" t="s">
        <v>8315</v>
      </c>
      <c r="R232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 s="7">
        <f t="shared" si="13"/>
        <v>46.61</v>
      </c>
      <c r="Q233" s="11" t="s">
        <v>8315</v>
      </c>
      <c r="R233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 s="7">
        <f t="shared" si="13"/>
        <v>95.24</v>
      </c>
      <c r="Q234" s="11" t="s">
        <v>8315</v>
      </c>
      <c r="R234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 s="7">
        <f t="shared" si="13"/>
        <v>52.21</v>
      </c>
      <c r="Q235" s="11" t="s">
        <v>8315</v>
      </c>
      <c r="R235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 s="7">
        <f t="shared" si="13"/>
        <v>134.15</v>
      </c>
      <c r="Q236" s="11" t="s">
        <v>8315</v>
      </c>
      <c r="R236" t="s">
        <v>8316</v>
      </c>
      <c r="S236" s="16">
        <f t="shared" si="14"/>
        <v>41776.063136574077</v>
      </c>
      <c r="T236" s="16">
        <f t="shared" si="15"/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 s="7">
        <f t="shared" si="13"/>
        <v>62.83</v>
      </c>
      <c r="Q237" s="11" t="s">
        <v>8315</v>
      </c>
      <c r="R237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 s="7">
        <f t="shared" si="13"/>
        <v>58.95</v>
      </c>
      <c r="Q238" s="11" t="s">
        <v>8315</v>
      </c>
      <c r="R238" t="s">
        <v>8316</v>
      </c>
      <c r="S238" s="16">
        <f t="shared" si="14"/>
        <v>42572.61681712963</v>
      </c>
      <c r="T238" s="16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 s="7">
        <f t="shared" si="13"/>
        <v>143.11000000000001</v>
      </c>
      <c r="Q239" s="11" t="s">
        <v>8315</v>
      </c>
      <c r="R239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 s="7">
        <f t="shared" si="13"/>
        <v>84.17</v>
      </c>
      <c r="Q240" s="11" t="s">
        <v>8315</v>
      </c>
      <c r="R240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 s="7">
        <f t="shared" si="13"/>
        <v>89.79</v>
      </c>
      <c r="Q241" s="11" t="s">
        <v>8315</v>
      </c>
      <c r="R24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 s="7">
        <f t="shared" si="13"/>
        <v>64.16</v>
      </c>
      <c r="Q242" s="11" t="s">
        <v>8315</v>
      </c>
      <c r="R242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 s="7">
        <f t="shared" si="13"/>
        <v>59.65</v>
      </c>
      <c r="Q243" s="11" t="s">
        <v>8315</v>
      </c>
      <c r="R243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 s="7">
        <f t="shared" si="13"/>
        <v>31.25</v>
      </c>
      <c r="Q244" s="11" t="s">
        <v>8315</v>
      </c>
      <c r="R244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 s="7">
        <f t="shared" si="13"/>
        <v>41.22</v>
      </c>
      <c r="Q245" s="11" t="s">
        <v>8315</v>
      </c>
      <c r="R245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 s="7">
        <f t="shared" si="13"/>
        <v>77</v>
      </c>
      <c r="Q246" s="11" t="s">
        <v>8315</v>
      </c>
      <c r="R246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 s="7">
        <f t="shared" si="13"/>
        <v>51.22</v>
      </c>
      <c r="Q247" s="11" t="s">
        <v>8315</v>
      </c>
      <c r="R247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 s="7">
        <f t="shared" si="13"/>
        <v>68.25</v>
      </c>
      <c r="Q248" s="11" t="s">
        <v>8315</v>
      </c>
      <c r="R248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 s="7">
        <f t="shared" si="13"/>
        <v>41.13</v>
      </c>
      <c r="Q249" s="11" t="s">
        <v>8315</v>
      </c>
      <c r="R249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 s="7">
        <f t="shared" si="13"/>
        <v>41.41</v>
      </c>
      <c r="Q250" s="11" t="s">
        <v>8315</v>
      </c>
      <c r="R250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 s="7">
        <f t="shared" si="13"/>
        <v>145.87</v>
      </c>
      <c r="Q251" s="11" t="s">
        <v>8315</v>
      </c>
      <c r="R251" t="s">
        <v>8316</v>
      </c>
      <c r="S251" s="16">
        <f t="shared" si="14"/>
        <v>42626.7503125</v>
      </c>
      <c r="T251" s="16">
        <f t="shared" si="15"/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 s="7">
        <f t="shared" si="13"/>
        <v>358.69</v>
      </c>
      <c r="Q252" s="11" t="s">
        <v>8315</v>
      </c>
      <c r="R252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 s="7">
        <f t="shared" si="13"/>
        <v>50.98</v>
      </c>
      <c r="Q253" s="11" t="s">
        <v>8315</v>
      </c>
      <c r="R253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 s="7">
        <f t="shared" si="13"/>
        <v>45.04</v>
      </c>
      <c r="Q254" s="11" t="s">
        <v>8315</v>
      </c>
      <c r="R254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 s="7">
        <f t="shared" si="13"/>
        <v>57.92</v>
      </c>
      <c r="Q255" s="11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 s="7">
        <f t="shared" si="13"/>
        <v>29.71</v>
      </c>
      <c r="Q256" s="11" t="s">
        <v>8315</v>
      </c>
      <c r="R256" t="s">
        <v>8316</v>
      </c>
      <c r="S256" s="16">
        <f t="shared" si="14"/>
        <v>42179.898472222223</v>
      </c>
      <c r="T256" s="16">
        <f t="shared" si="15"/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 s="7">
        <f t="shared" si="13"/>
        <v>55.01</v>
      </c>
      <c r="Q257" s="11" t="s">
        <v>8315</v>
      </c>
      <c r="R257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 s="7">
        <f t="shared" ref="P258:P321" si="17">IFERROR(ROUND(E258/L258,2),0)</f>
        <v>72.95</v>
      </c>
      <c r="Q258" s="11" t="s">
        <v>8315</v>
      </c>
      <c r="R258" t="s">
        <v>8316</v>
      </c>
      <c r="S258" s="16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 s="7">
        <f t="shared" si="17"/>
        <v>64.47</v>
      </c>
      <c r="Q259" s="11" t="s">
        <v>8315</v>
      </c>
      <c r="R259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 s="7">
        <f t="shared" si="17"/>
        <v>716.35</v>
      </c>
      <c r="Q260" s="11" t="s">
        <v>8315</v>
      </c>
      <c r="R260" t="s">
        <v>8316</v>
      </c>
      <c r="S260" s="16">
        <f t="shared" si="18"/>
        <v>42605.765381944439</v>
      </c>
      <c r="T260" s="16">
        <f t="shared" si="19"/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 s="7">
        <f t="shared" si="17"/>
        <v>50.4</v>
      </c>
      <c r="Q261" s="11" t="s">
        <v>8315</v>
      </c>
      <c r="R26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 s="7">
        <f t="shared" si="17"/>
        <v>41.67</v>
      </c>
      <c r="Q262" s="11" t="s">
        <v>8315</v>
      </c>
      <c r="R262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 s="7">
        <f t="shared" si="17"/>
        <v>88.74</v>
      </c>
      <c r="Q263" s="11" t="s">
        <v>8315</v>
      </c>
      <c r="R263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 s="7">
        <f t="shared" si="17"/>
        <v>148.47999999999999</v>
      </c>
      <c r="Q264" s="11" t="s">
        <v>8315</v>
      </c>
      <c r="R264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 s="7">
        <f t="shared" si="17"/>
        <v>52</v>
      </c>
      <c r="Q265" s="11" t="s">
        <v>8315</v>
      </c>
      <c r="R265" t="s">
        <v>8316</v>
      </c>
      <c r="S265" s="16">
        <f t="shared" si="18"/>
        <v>41921.279976851853</v>
      </c>
      <c r="T265" s="16">
        <f t="shared" si="19"/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 s="7">
        <f t="shared" si="17"/>
        <v>53.23</v>
      </c>
      <c r="Q266" s="11" t="s">
        <v>8315</v>
      </c>
      <c r="R266" t="s">
        <v>8316</v>
      </c>
      <c r="S266" s="16">
        <f t="shared" si="18"/>
        <v>42128.736608796295</v>
      </c>
      <c r="T266" s="16">
        <f t="shared" si="19"/>
        <v>42141.125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 s="7">
        <f t="shared" si="17"/>
        <v>39.6</v>
      </c>
      <c r="Q267" s="11" t="s">
        <v>8315</v>
      </c>
      <c r="R267" t="s">
        <v>8316</v>
      </c>
      <c r="S267" s="16">
        <f t="shared" si="18"/>
        <v>42053.916921296302</v>
      </c>
      <c r="T267" s="16">
        <f t="shared" si="19"/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 s="7">
        <f t="shared" si="17"/>
        <v>164.62</v>
      </c>
      <c r="Q268" s="11" t="s">
        <v>8315</v>
      </c>
      <c r="R268" t="s">
        <v>8316</v>
      </c>
      <c r="S268" s="16">
        <f t="shared" si="18"/>
        <v>42171.317442129628</v>
      </c>
      <c r="T268" s="16">
        <f t="shared" si="19"/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 s="7">
        <f t="shared" si="17"/>
        <v>40.29</v>
      </c>
      <c r="Q269" s="11" t="s">
        <v>8315</v>
      </c>
      <c r="R269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 s="7">
        <f t="shared" si="17"/>
        <v>64.91</v>
      </c>
      <c r="Q270" s="11" t="s">
        <v>8315</v>
      </c>
      <c r="R270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 s="7">
        <f t="shared" si="17"/>
        <v>55.33</v>
      </c>
      <c r="Q271" s="11" t="s">
        <v>8315</v>
      </c>
      <c r="R27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 s="7">
        <f t="shared" si="17"/>
        <v>83.14</v>
      </c>
      <c r="Q272" s="11" t="s">
        <v>8315</v>
      </c>
      <c r="R272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 s="7">
        <f t="shared" si="17"/>
        <v>125.38</v>
      </c>
      <c r="Q273" s="11" t="s">
        <v>8315</v>
      </c>
      <c r="R273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 s="7">
        <f t="shared" si="17"/>
        <v>47.22</v>
      </c>
      <c r="Q274" s="11" t="s">
        <v>8315</v>
      </c>
      <c r="R274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 s="7">
        <f t="shared" si="17"/>
        <v>79.099999999999994</v>
      </c>
      <c r="Q275" s="11" t="s">
        <v>8315</v>
      </c>
      <c r="R275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 s="7">
        <f t="shared" si="17"/>
        <v>114.29</v>
      </c>
      <c r="Q276" s="11" t="s">
        <v>8315</v>
      </c>
      <c r="R276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 s="7">
        <f t="shared" si="17"/>
        <v>51.72</v>
      </c>
      <c r="Q277" s="11" t="s">
        <v>8315</v>
      </c>
      <c r="R277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 s="7">
        <f t="shared" si="17"/>
        <v>30.77</v>
      </c>
      <c r="Q278" s="11" t="s">
        <v>8315</v>
      </c>
      <c r="R278" t="s">
        <v>8316</v>
      </c>
      <c r="S278" s="16">
        <f t="shared" si="18"/>
        <v>42689.214988425927</v>
      </c>
      <c r="T278" s="16">
        <f t="shared" si="19"/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 s="7">
        <f t="shared" si="17"/>
        <v>47.85</v>
      </c>
      <c r="Q279" s="11" t="s">
        <v>8315</v>
      </c>
      <c r="R279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 s="7">
        <f t="shared" si="17"/>
        <v>34.409999999999997</v>
      </c>
      <c r="Q280" s="11" t="s">
        <v>8315</v>
      </c>
      <c r="R280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 s="7">
        <f t="shared" si="17"/>
        <v>60.29</v>
      </c>
      <c r="Q281" s="11" t="s">
        <v>8315</v>
      </c>
      <c r="R28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 s="7">
        <f t="shared" si="17"/>
        <v>25.31</v>
      </c>
      <c r="Q282" s="11" t="s">
        <v>8315</v>
      </c>
      <c r="R282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 s="7">
        <f t="shared" si="17"/>
        <v>136</v>
      </c>
      <c r="Q283" s="11" t="s">
        <v>8315</v>
      </c>
      <c r="R283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 s="7">
        <f t="shared" si="17"/>
        <v>125</v>
      </c>
      <c r="Q284" s="11" t="s">
        <v>8315</v>
      </c>
      <c r="R284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 s="7">
        <f t="shared" si="17"/>
        <v>66.510000000000005</v>
      </c>
      <c r="Q285" s="11" t="s">
        <v>8315</v>
      </c>
      <c r="R285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 s="7">
        <f t="shared" si="17"/>
        <v>105</v>
      </c>
      <c r="Q286" s="11" t="s">
        <v>8315</v>
      </c>
      <c r="R286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 s="7">
        <f t="shared" si="17"/>
        <v>145</v>
      </c>
      <c r="Q287" s="11" t="s">
        <v>8315</v>
      </c>
      <c r="R287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 s="7">
        <f t="shared" si="17"/>
        <v>96.67</v>
      </c>
      <c r="Q288" s="11" t="s">
        <v>8315</v>
      </c>
      <c r="R288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 s="7">
        <f t="shared" si="17"/>
        <v>60.33</v>
      </c>
      <c r="Q289" s="11" t="s">
        <v>8315</v>
      </c>
      <c r="R289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 s="7">
        <f t="shared" si="17"/>
        <v>75.34</v>
      </c>
      <c r="Q290" s="11" t="s">
        <v>8315</v>
      </c>
      <c r="R290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 s="7">
        <f t="shared" si="17"/>
        <v>55</v>
      </c>
      <c r="Q291" s="11" t="s">
        <v>8315</v>
      </c>
      <c r="R29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 s="7">
        <f t="shared" si="17"/>
        <v>66.959999999999994</v>
      </c>
      <c r="Q292" s="11" t="s">
        <v>8315</v>
      </c>
      <c r="R292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 s="7">
        <f t="shared" si="17"/>
        <v>227.27</v>
      </c>
      <c r="Q293" s="11" t="s">
        <v>8315</v>
      </c>
      <c r="R293" t="s">
        <v>8316</v>
      </c>
      <c r="S293" s="16">
        <f t="shared" si="18"/>
        <v>41856.010069444441</v>
      </c>
      <c r="T293" s="16">
        <f t="shared" si="19"/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 s="7">
        <f t="shared" si="17"/>
        <v>50.02</v>
      </c>
      <c r="Q294" s="11" t="s">
        <v>8315</v>
      </c>
      <c r="R294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 s="7">
        <f t="shared" si="17"/>
        <v>45.62</v>
      </c>
      <c r="Q295" s="11" t="s">
        <v>8315</v>
      </c>
      <c r="R295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 s="7">
        <f t="shared" si="17"/>
        <v>137.24</v>
      </c>
      <c r="Q296" s="11" t="s">
        <v>8315</v>
      </c>
      <c r="R296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 s="7">
        <f t="shared" si="17"/>
        <v>75.709999999999994</v>
      </c>
      <c r="Q297" s="11" t="s">
        <v>8315</v>
      </c>
      <c r="R297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 s="7">
        <f t="shared" si="17"/>
        <v>99</v>
      </c>
      <c r="Q298" s="11" t="s">
        <v>8315</v>
      </c>
      <c r="R298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 s="7">
        <f t="shared" si="17"/>
        <v>81.569999999999993</v>
      </c>
      <c r="Q299" s="11" t="s">
        <v>8315</v>
      </c>
      <c r="R299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 s="7">
        <f t="shared" si="17"/>
        <v>36.67</v>
      </c>
      <c r="Q300" s="11" t="s">
        <v>8315</v>
      </c>
      <c r="R300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 s="7">
        <f t="shared" si="17"/>
        <v>49.23</v>
      </c>
      <c r="Q301" s="11" t="s">
        <v>8315</v>
      </c>
      <c r="R30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 s="7">
        <f t="shared" si="17"/>
        <v>42.3</v>
      </c>
      <c r="Q302" s="11" t="s">
        <v>8315</v>
      </c>
      <c r="R302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 s="7">
        <f t="shared" si="17"/>
        <v>78.88</v>
      </c>
      <c r="Q303" s="11" t="s">
        <v>8315</v>
      </c>
      <c r="R303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 s="7">
        <f t="shared" si="17"/>
        <v>38.28</v>
      </c>
      <c r="Q304" s="11" t="s">
        <v>8315</v>
      </c>
      <c r="R304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 s="7">
        <f t="shared" si="17"/>
        <v>55.23</v>
      </c>
      <c r="Q305" s="11" t="s">
        <v>8315</v>
      </c>
      <c r="R305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 s="7">
        <f t="shared" si="17"/>
        <v>66.150000000000006</v>
      </c>
      <c r="Q306" s="11" t="s">
        <v>8315</v>
      </c>
      <c r="R306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 s="7">
        <f t="shared" si="17"/>
        <v>104.17</v>
      </c>
      <c r="Q307" s="11" t="s">
        <v>8315</v>
      </c>
      <c r="R307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 s="7">
        <f t="shared" si="17"/>
        <v>31.38</v>
      </c>
      <c r="Q308" s="11" t="s">
        <v>8315</v>
      </c>
      <c r="R308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 s="7">
        <f t="shared" si="17"/>
        <v>59.21</v>
      </c>
      <c r="Q309" s="11" t="s">
        <v>8315</v>
      </c>
      <c r="R309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 s="7">
        <f t="shared" si="17"/>
        <v>119.18</v>
      </c>
      <c r="Q310" s="11" t="s">
        <v>8315</v>
      </c>
      <c r="R310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 s="7">
        <f t="shared" si="17"/>
        <v>164.62</v>
      </c>
      <c r="Q311" s="11" t="s">
        <v>8315</v>
      </c>
      <c r="R3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 s="7">
        <f t="shared" si="17"/>
        <v>61.1</v>
      </c>
      <c r="Q312" s="11" t="s">
        <v>8315</v>
      </c>
      <c r="R312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 s="7">
        <f t="shared" si="17"/>
        <v>56.2</v>
      </c>
      <c r="Q313" s="11" t="s">
        <v>8315</v>
      </c>
      <c r="R313" t="s">
        <v>8316</v>
      </c>
      <c r="S313" s="16">
        <f t="shared" si="18"/>
        <v>42196.028703703705</v>
      </c>
      <c r="T313" s="16">
        <f t="shared" si="19"/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 s="7">
        <f t="shared" si="17"/>
        <v>107</v>
      </c>
      <c r="Q314" s="11" t="s">
        <v>8315</v>
      </c>
      <c r="R314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 s="7">
        <f t="shared" si="17"/>
        <v>179.28</v>
      </c>
      <c r="Q315" s="11" t="s">
        <v>8315</v>
      </c>
      <c r="R315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 s="7">
        <f t="shared" si="17"/>
        <v>47.41</v>
      </c>
      <c r="Q316" s="11" t="s">
        <v>8315</v>
      </c>
      <c r="R316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 s="7">
        <f t="shared" si="17"/>
        <v>97.92</v>
      </c>
      <c r="Q317" s="11" t="s">
        <v>8315</v>
      </c>
      <c r="R317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 s="7">
        <f t="shared" si="17"/>
        <v>58.42</v>
      </c>
      <c r="Q318" s="11" t="s">
        <v>8315</v>
      </c>
      <c r="R318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 s="7">
        <f t="shared" si="17"/>
        <v>122.54</v>
      </c>
      <c r="Q319" s="11" t="s">
        <v>8315</v>
      </c>
      <c r="R319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 s="7">
        <f t="shared" si="17"/>
        <v>87.96</v>
      </c>
      <c r="Q320" s="11" t="s">
        <v>8315</v>
      </c>
      <c r="R320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 s="7">
        <f t="shared" si="17"/>
        <v>136.78</v>
      </c>
      <c r="Q321" s="11" t="s">
        <v>8315</v>
      </c>
      <c r="R32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 s="7">
        <f t="shared" ref="P322:P385" si="21">IFERROR(ROUND(E322/L322,2),0)</f>
        <v>99.34</v>
      </c>
      <c r="Q322" s="11" t="s">
        <v>8315</v>
      </c>
      <c r="R322" t="s">
        <v>8316</v>
      </c>
      <c r="S322" s="16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 s="7">
        <f t="shared" si="21"/>
        <v>20</v>
      </c>
      <c r="Q323" s="11" t="s">
        <v>8315</v>
      </c>
      <c r="R323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 s="7">
        <f t="shared" si="21"/>
        <v>28.89</v>
      </c>
      <c r="Q324" s="11" t="s">
        <v>8315</v>
      </c>
      <c r="R324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 s="7">
        <f t="shared" si="21"/>
        <v>37.96</v>
      </c>
      <c r="Q325" s="11" t="s">
        <v>8315</v>
      </c>
      <c r="R325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 s="7">
        <f t="shared" si="21"/>
        <v>58.57</v>
      </c>
      <c r="Q326" s="11" t="s">
        <v>8315</v>
      </c>
      <c r="R326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 s="7">
        <f t="shared" si="21"/>
        <v>135.63</v>
      </c>
      <c r="Q327" s="11" t="s">
        <v>8315</v>
      </c>
      <c r="R327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 s="7">
        <f t="shared" si="21"/>
        <v>176.09</v>
      </c>
      <c r="Q328" s="11" t="s">
        <v>8315</v>
      </c>
      <c r="R328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 s="7">
        <f t="shared" si="21"/>
        <v>151.97999999999999</v>
      </c>
      <c r="Q329" s="11" t="s">
        <v>8315</v>
      </c>
      <c r="R329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 s="7">
        <f t="shared" si="21"/>
        <v>82.26</v>
      </c>
      <c r="Q330" s="11" t="s">
        <v>8315</v>
      </c>
      <c r="R330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 s="7">
        <f t="shared" si="21"/>
        <v>68.06</v>
      </c>
      <c r="Q331" s="11" t="s">
        <v>8315</v>
      </c>
      <c r="R33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 s="7">
        <f t="shared" si="21"/>
        <v>72.709999999999994</v>
      </c>
      <c r="Q332" s="11" t="s">
        <v>8315</v>
      </c>
      <c r="R332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 s="7">
        <f t="shared" si="21"/>
        <v>77.19</v>
      </c>
      <c r="Q333" s="11" t="s">
        <v>8315</v>
      </c>
      <c r="R333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 s="7">
        <f t="shared" si="21"/>
        <v>55.97</v>
      </c>
      <c r="Q334" s="11" t="s">
        <v>8315</v>
      </c>
      <c r="R334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 s="7">
        <f t="shared" si="21"/>
        <v>49.69</v>
      </c>
      <c r="Q335" s="11" t="s">
        <v>8315</v>
      </c>
      <c r="R335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 s="7">
        <f t="shared" si="21"/>
        <v>77.73</v>
      </c>
      <c r="Q336" s="11" t="s">
        <v>8315</v>
      </c>
      <c r="R336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 s="7">
        <f t="shared" si="21"/>
        <v>40.78</v>
      </c>
      <c r="Q337" s="11" t="s">
        <v>8315</v>
      </c>
      <c r="R337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 s="7">
        <f t="shared" si="21"/>
        <v>59.41</v>
      </c>
      <c r="Q338" s="11" t="s">
        <v>8315</v>
      </c>
      <c r="R338" t="s">
        <v>8316</v>
      </c>
      <c r="S338" s="16">
        <f t="shared" si="22"/>
        <v>42220.79487268519</v>
      </c>
      <c r="T338" s="16">
        <f t="shared" si="23"/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 s="7">
        <f t="shared" si="21"/>
        <v>3.25</v>
      </c>
      <c r="Q339" s="11" t="s">
        <v>8315</v>
      </c>
      <c r="R339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 s="7">
        <f t="shared" si="21"/>
        <v>81.67</v>
      </c>
      <c r="Q340" s="11" t="s">
        <v>8315</v>
      </c>
      <c r="R340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 s="7">
        <f t="shared" si="21"/>
        <v>44.91</v>
      </c>
      <c r="Q341" s="11" t="s">
        <v>8315</v>
      </c>
      <c r="R34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 s="7">
        <f t="shared" si="21"/>
        <v>49.06</v>
      </c>
      <c r="Q342" s="11" t="s">
        <v>8315</v>
      </c>
      <c r="R342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 s="7">
        <f t="shared" si="21"/>
        <v>62.5</v>
      </c>
      <c r="Q343" s="11" t="s">
        <v>8315</v>
      </c>
      <c r="R343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 s="7">
        <f t="shared" si="21"/>
        <v>35.49</v>
      </c>
      <c r="Q344" s="11" t="s">
        <v>8315</v>
      </c>
      <c r="R344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 s="7">
        <f t="shared" si="21"/>
        <v>66.47</v>
      </c>
      <c r="Q345" s="11" t="s">
        <v>8315</v>
      </c>
      <c r="R345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 s="7">
        <f t="shared" si="21"/>
        <v>56.07</v>
      </c>
      <c r="Q346" s="11" t="s">
        <v>8315</v>
      </c>
      <c r="R346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 s="7">
        <f t="shared" si="21"/>
        <v>47.03</v>
      </c>
      <c r="Q347" s="11" t="s">
        <v>8315</v>
      </c>
      <c r="R347" t="s">
        <v>8316</v>
      </c>
      <c r="S347" s="16">
        <f t="shared" si="22"/>
        <v>42619.935694444444</v>
      </c>
      <c r="T347" s="16">
        <f t="shared" si="23"/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 s="7">
        <f t="shared" si="21"/>
        <v>47.67</v>
      </c>
      <c r="Q348" s="11" t="s">
        <v>8315</v>
      </c>
      <c r="R348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 s="7">
        <f t="shared" si="21"/>
        <v>88.24</v>
      </c>
      <c r="Q349" s="11" t="s">
        <v>8315</v>
      </c>
      <c r="R349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 s="7">
        <f t="shared" si="21"/>
        <v>80.72</v>
      </c>
      <c r="Q350" s="11" t="s">
        <v>8315</v>
      </c>
      <c r="R350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 s="7">
        <f t="shared" si="21"/>
        <v>68.97</v>
      </c>
      <c r="Q351" s="11" t="s">
        <v>8315</v>
      </c>
      <c r="R35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 s="7">
        <f t="shared" si="21"/>
        <v>550.04</v>
      </c>
      <c r="Q352" s="11" t="s">
        <v>8315</v>
      </c>
      <c r="R352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 s="7">
        <f t="shared" si="21"/>
        <v>57.78</v>
      </c>
      <c r="Q353" s="11" t="s">
        <v>8315</v>
      </c>
      <c r="R353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 s="7">
        <f t="shared" si="21"/>
        <v>73.58</v>
      </c>
      <c r="Q354" s="11" t="s">
        <v>8315</v>
      </c>
      <c r="R354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 s="7">
        <f t="shared" si="21"/>
        <v>75.5</v>
      </c>
      <c r="Q355" s="11" t="s">
        <v>8315</v>
      </c>
      <c r="R355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 s="7">
        <f t="shared" si="21"/>
        <v>235.46</v>
      </c>
      <c r="Q356" s="11" t="s">
        <v>8315</v>
      </c>
      <c r="R356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 s="7">
        <f t="shared" si="21"/>
        <v>92.5</v>
      </c>
      <c r="Q357" s="11" t="s">
        <v>8315</v>
      </c>
      <c r="R357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 s="7">
        <f t="shared" si="21"/>
        <v>46.05</v>
      </c>
      <c r="Q358" s="11" t="s">
        <v>8315</v>
      </c>
      <c r="R358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 s="7">
        <f t="shared" si="21"/>
        <v>31.58</v>
      </c>
      <c r="Q359" s="11" t="s">
        <v>8315</v>
      </c>
      <c r="R359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 s="7">
        <f t="shared" si="21"/>
        <v>36.96</v>
      </c>
      <c r="Q360" s="11" t="s">
        <v>8315</v>
      </c>
      <c r="R360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 s="7">
        <f t="shared" si="21"/>
        <v>88.25</v>
      </c>
      <c r="Q361" s="11" t="s">
        <v>8315</v>
      </c>
      <c r="R36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 s="7">
        <f t="shared" si="21"/>
        <v>64.38</v>
      </c>
      <c r="Q362" s="11" t="s">
        <v>8315</v>
      </c>
      <c r="R362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 s="7">
        <f t="shared" si="21"/>
        <v>62.05</v>
      </c>
      <c r="Q363" s="11" t="s">
        <v>8315</v>
      </c>
      <c r="R363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 s="7">
        <f t="shared" si="21"/>
        <v>73.400000000000006</v>
      </c>
      <c r="Q364" s="11" t="s">
        <v>8315</v>
      </c>
      <c r="R364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 s="7">
        <f t="shared" si="21"/>
        <v>99.5</v>
      </c>
      <c r="Q365" s="11" t="s">
        <v>8315</v>
      </c>
      <c r="R365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 s="7">
        <f t="shared" si="21"/>
        <v>62.17</v>
      </c>
      <c r="Q366" s="11" t="s">
        <v>8315</v>
      </c>
      <c r="R366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 s="7">
        <f t="shared" si="21"/>
        <v>62.33</v>
      </c>
      <c r="Q367" s="11" t="s">
        <v>8315</v>
      </c>
      <c r="R367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 s="7">
        <f t="shared" si="21"/>
        <v>58.79</v>
      </c>
      <c r="Q368" s="11" t="s">
        <v>8315</v>
      </c>
      <c r="R368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 s="7">
        <f t="shared" si="21"/>
        <v>45.35</v>
      </c>
      <c r="Q369" s="11" t="s">
        <v>8315</v>
      </c>
      <c r="R369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ht="60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 s="7">
        <f t="shared" si="21"/>
        <v>41.94</v>
      </c>
      <c r="Q370" s="11" t="s">
        <v>8315</v>
      </c>
      <c r="R370" t="s">
        <v>8316</v>
      </c>
      <c r="S370" s="16">
        <f t="shared" si="22"/>
        <v>41753.593275462961</v>
      </c>
      <c r="T370" s="16">
        <f t="shared" si="23"/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 s="7">
        <f t="shared" si="21"/>
        <v>59.17</v>
      </c>
      <c r="Q371" s="11" t="s">
        <v>8315</v>
      </c>
      <c r="R37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 s="7">
        <f t="shared" si="21"/>
        <v>200.49</v>
      </c>
      <c r="Q372" s="11" t="s">
        <v>8315</v>
      </c>
      <c r="R372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 s="7">
        <f t="shared" si="21"/>
        <v>57.26</v>
      </c>
      <c r="Q373" s="11" t="s">
        <v>8315</v>
      </c>
      <c r="R373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 s="7">
        <f t="shared" si="21"/>
        <v>58.06</v>
      </c>
      <c r="Q374" s="11" t="s">
        <v>8315</v>
      </c>
      <c r="R374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 s="7">
        <f t="shared" si="21"/>
        <v>186.8</v>
      </c>
      <c r="Q375" s="11" t="s">
        <v>8315</v>
      </c>
      <c r="R375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 s="7">
        <f t="shared" si="21"/>
        <v>74.12</v>
      </c>
      <c r="Q376" s="11" t="s">
        <v>8315</v>
      </c>
      <c r="R376" t="s">
        <v>8316</v>
      </c>
      <c r="S376" s="16">
        <f t="shared" si="22"/>
        <v>41891.96503472222</v>
      </c>
      <c r="T376" s="16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 s="7">
        <f t="shared" si="21"/>
        <v>62.67</v>
      </c>
      <c r="Q377" s="11" t="s">
        <v>8315</v>
      </c>
      <c r="R377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 s="7">
        <f t="shared" si="21"/>
        <v>121.36</v>
      </c>
      <c r="Q378" s="11" t="s">
        <v>8315</v>
      </c>
      <c r="R378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 s="7">
        <f t="shared" si="21"/>
        <v>40.630000000000003</v>
      </c>
      <c r="Q379" s="11" t="s">
        <v>8315</v>
      </c>
      <c r="R379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 s="7">
        <f t="shared" si="21"/>
        <v>63</v>
      </c>
      <c r="Q380" s="11" t="s">
        <v>8315</v>
      </c>
      <c r="R380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 s="7">
        <f t="shared" si="21"/>
        <v>33.67</v>
      </c>
      <c r="Q381" s="11" t="s">
        <v>8315</v>
      </c>
      <c r="R38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 s="7">
        <f t="shared" si="21"/>
        <v>43.2</v>
      </c>
      <c r="Q382" s="11" t="s">
        <v>8315</v>
      </c>
      <c r="R382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 s="7">
        <f t="shared" si="21"/>
        <v>83.57</v>
      </c>
      <c r="Q383" s="11" t="s">
        <v>8315</v>
      </c>
      <c r="R383" t="s">
        <v>8316</v>
      </c>
      <c r="S383" s="16">
        <f t="shared" si="22"/>
        <v>41792.542986111112</v>
      </c>
      <c r="T383" s="16">
        <f t="shared" si="23"/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 s="7">
        <f t="shared" si="21"/>
        <v>140</v>
      </c>
      <c r="Q384" s="11" t="s">
        <v>8315</v>
      </c>
      <c r="R384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 s="7">
        <f t="shared" si="21"/>
        <v>80.87</v>
      </c>
      <c r="Q385" s="11" t="s">
        <v>8315</v>
      </c>
      <c r="R385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 s="7">
        <f t="shared" ref="P386:P413" si="25">IFERROR(ROUND(E386/L386,2),0)</f>
        <v>53.85</v>
      </c>
      <c r="Q386" s="11" t="s">
        <v>8315</v>
      </c>
      <c r="R386" t="s">
        <v>8316</v>
      </c>
      <c r="S386" s="16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 s="7">
        <f t="shared" si="25"/>
        <v>67.959999999999994</v>
      </c>
      <c r="Q387" s="11" t="s">
        <v>8315</v>
      </c>
      <c r="R387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 s="7">
        <f t="shared" si="25"/>
        <v>27.14</v>
      </c>
      <c r="Q388" s="11" t="s">
        <v>8315</v>
      </c>
      <c r="R388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 s="7">
        <f t="shared" si="25"/>
        <v>110.87</v>
      </c>
      <c r="Q389" s="11" t="s">
        <v>8315</v>
      </c>
      <c r="R389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 s="7">
        <f t="shared" si="25"/>
        <v>106.84</v>
      </c>
      <c r="Q390" s="11" t="s">
        <v>8315</v>
      </c>
      <c r="R390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 s="7">
        <f t="shared" si="25"/>
        <v>105.52</v>
      </c>
      <c r="Q391" s="11" t="s">
        <v>8315</v>
      </c>
      <c r="R39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 s="7">
        <f t="shared" si="25"/>
        <v>51.92</v>
      </c>
      <c r="Q392" s="11" t="s">
        <v>8315</v>
      </c>
      <c r="R392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 s="7">
        <f t="shared" si="25"/>
        <v>86.23</v>
      </c>
      <c r="Q393" s="11" t="s">
        <v>8315</v>
      </c>
      <c r="R393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 s="7">
        <f t="shared" si="25"/>
        <v>114.55</v>
      </c>
      <c r="Q394" s="11" t="s">
        <v>8315</v>
      </c>
      <c r="R394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 s="7">
        <f t="shared" si="25"/>
        <v>62.59</v>
      </c>
      <c r="Q395" s="11" t="s">
        <v>8315</v>
      </c>
      <c r="R395" t="s">
        <v>8316</v>
      </c>
      <c r="S395" s="16">
        <f t="shared" si="26"/>
        <v>42462.140868055561</v>
      </c>
      <c r="T395" s="16">
        <f t="shared" si="27"/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 s="7">
        <f t="shared" si="25"/>
        <v>61.06</v>
      </c>
      <c r="Q396" s="11" t="s">
        <v>8315</v>
      </c>
      <c r="R396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 s="7">
        <f t="shared" si="25"/>
        <v>70.23</v>
      </c>
      <c r="Q397" s="11" t="s">
        <v>8315</v>
      </c>
      <c r="R397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 s="7">
        <f t="shared" si="25"/>
        <v>78.52</v>
      </c>
      <c r="Q398" s="11" t="s">
        <v>8315</v>
      </c>
      <c r="R398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 s="7">
        <f t="shared" si="25"/>
        <v>61.82</v>
      </c>
      <c r="Q399" s="11" t="s">
        <v>8315</v>
      </c>
      <c r="R399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 s="7">
        <f t="shared" si="25"/>
        <v>48.34</v>
      </c>
      <c r="Q400" s="11" t="s">
        <v>8315</v>
      </c>
      <c r="R400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 s="7">
        <f t="shared" si="25"/>
        <v>107.25</v>
      </c>
      <c r="Q401" s="11" t="s">
        <v>8315</v>
      </c>
      <c r="R40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 s="7">
        <f t="shared" si="25"/>
        <v>57</v>
      </c>
      <c r="Q402" s="11" t="s">
        <v>8315</v>
      </c>
      <c r="R402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 s="7">
        <f t="shared" si="25"/>
        <v>40.92</v>
      </c>
      <c r="Q403" s="11" t="s">
        <v>8315</v>
      </c>
      <c r="R403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 s="7">
        <f t="shared" si="25"/>
        <v>79.540000000000006</v>
      </c>
      <c r="Q404" s="11" t="s">
        <v>8315</v>
      </c>
      <c r="R404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 s="7">
        <f t="shared" si="25"/>
        <v>64.63</v>
      </c>
      <c r="Q405" s="11" t="s">
        <v>8315</v>
      </c>
      <c r="R405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 s="7">
        <f t="shared" si="25"/>
        <v>107.57</v>
      </c>
      <c r="Q406" s="11" t="s">
        <v>8315</v>
      </c>
      <c r="R406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 s="7">
        <f t="shared" si="25"/>
        <v>178.57</v>
      </c>
      <c r="Q407" s="11" t="s">
        <v>8315</v>
      </c>
      <c r="R407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 s="7">
        <f t="shared" si="25"/>
        <v>62.63</v>
      </c>
      <c r="Q408" s="11" t="s">
        <v>8315</v>
      </c>
      <c r="R408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 s="7">
        <f t="shared" si="25"/>
        <v>75</v>
      </c>
      <c r="Q409" s="11" t="s">
        <v>8315</v>
      </c>
      <c r="R409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 s="7">
        <f t="shared" si="25"/>
        <v>58.9</v>
      </c>
      <c r="Q410" s="11" t="s">
        <v>8315</v>
      </c>
      <c r="R410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 s="7">
        <f t="shared" si="25"/>
        <v>139.56</v>
      </c>
      <c r="Q411" s="11" t="s">
        <v>8315</v>
      </c>
      <c r="R4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 s="7">
        <f t="shared" si="25"/>
        <v>64.290000000000006</v>
      </c>
      <c r="Q412" s="11" t="s">
        <v>8315</v>
      </c>
      <c r="R412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 s="7">
        <f t="shared" si="25"/>
        <v>63.28</v>
      </c>
      <c r="Q413" s="11" t="s">
        <v>8315</v>
      </c>
      <c r="R413" t="s">
        <v>8316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C0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C8DD7-5E54-461E-8996-7A1F89A40AA9}">
  <dimension ref="A1:T251"/>
  <sheetViews>
    <sheetView workbookViewId="0">
      <selection activeCell="C5" sqref="C5"/>
    </sheetView>
  </sheetViews>
  <sheetFormatPr defaultRowHeight="15" x14ac:dyDescent="0.25"/>
  <cols>
    <col min="1" max="1" width="5.5703125" bestFit="1" customWidth="1"/>
    <col min="2" max="2" width="43" style="11" bestFit="1" customWidth="1"/>
    <col min="3" max="3" width="45.85546875" style="11" bestFit="1" customWidth="1"/>
    <col min="4" max="4" width="17.28515625" bestFit="1" customWidth="1"/>
    <col min="5" max="5" width="13.5703125" customWidth="1"/>
    <col min="6" max="6" width="11.42578125" style="11" bestFit="1" customWidth="1"/>
    <col min="7" max="7" width="7.85546875" style="11" bestFit="1" customWidth="1"/>
    <col min="8" max="8" width="8.7109375" style="11" bestFit="1" customWidth="1"/>
    <col min="9" max="10" width="12" bestFit="1" customWidth="1"/>
    <col min="11" max="11" width="10" style="11" bestFit="1" customWidth="1"/>
    <col min="12" max="12" width="13.85546875" style="21" bestFit="1" customWidth="1"/>
    <col min="13" max="13" width="8.85546875" style="11" bestFit="1" customWidth="1"/>
    <col min="14" max="14" width="29.140625" style="11" bestFit="1" customWidth="1"/>
    <col min="15" max="15" width="18.42578125" bestFit="1" customWidth="1"/>
    <col min="16" max="16" width="17" bestFit="1" customWidth="1"/>
    <col min="17" max="17" width="15.42578125" style="11" bestFit="1" customWidth="1"/>
    <col min="18" max="18" width="17" style="11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 s="7">
        <f t="shared" ref="P2:P65" si="1">IFERROR(ROUND(E2/L2,2),0)</f>
        <v>0</v>
      </c>
      <c r="Q2" s="11" t="s">
        <v>8315</v>
      </c>
      <c r="R2" t="s">
        <v>8316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 s="7">
        <f t="shared" si="1"/>
        <v>60.67</v>
      </c>
      <c r="Q3" s="11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 s="7">
        <f t="shared" si="1"/>
        <v>0</v>
      </c>
      <c r="Q4" s="11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s="7">
        <f t="shared" si="1"/>
        <v>0</v>
      </c>
      <c r="Q5" s="11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 s="7">
        <f t="shared" si="1"/>
        <v>23.33</v>
      </c>
      <c r="Q6" s="11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 s="7">
        <f t="shared" si="1"/>
        <v>23.92</v>
      </c>
      <c r="Q7" s="11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 s="7">
        <f t="shared" si="1"/>
        <v>15.83</v>
      </c>
      <c r="Q8" s="11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 s="7">
        <f t="shared" si="1"/>
        <v>60</v>
      </c>
      <c r="Q9" s="11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 s="7">
        <f t="shared" si="1"/>
        <v>24.33</v>
      </c>
      <c r="Q10" s="11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 s="7">
        <f t="shared" si="1"/>
        <v>29.56</v>
      </c>
      <c r="Q11" s="11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 s="7">
        <f t="shared" si="1"/>
        <v>18.329999999999998</v>
      </c>
      <c r="Q12" s="11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 s="7">
        <f t="shared" si="1"/>
        <v>20</v>
      </c>
      <c r="Q13" s="11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s="7">
        <f t="shared" si="1"/>
        <v>0</v>
      </c>
      <c r="Q14" s="11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 s="7">
        <f t="shared" si="1"/>
        <v>22.5</v>
      </c>
      <c r="Q15" s="11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 s="7">
        <f t="shared" si="1"/>
        <v>50.4</v>
      </c>
      <c r="Q16" s="11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 s="7">
        <f t="shared" si="1"/>
        <v>105.03</v>
      </c>
      <c r="Q17" s="11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 s="7">
        <f t="shared" si="1"/>
        <v>35.4</v>
      </c>
      <c r="Q18" s="11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 s="7">
        <f t="shared" si="1"/>
        <v>83.33</v>
      </c>
      <c r="Q19" s="11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 s="7">
        <f t="shared" si="1"/>
        <v>35.92</v>
      </c>
      <c r="Q20" s="11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 s="7">
        <f t="shared" si="1"/>
        <v>0</v>
      </c>
      <c r="Q21" s="11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 s="7">
        <f t="shared" si="1"/>
        <v>119.13</v>
      </c>
      <c r="Q22" s="11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 s="7">
        <f t="shared" si="1"/>
        <v>90.33</v>
      </c>
      <c r="Q23" s="11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 s="7">
        <f t="shared" si="1"/>
        <v>2.33</v>
      </c>
      <c r="Q24" s="11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 s="7">
        <f t="shared" si="1"/>
        <v>0</v>
      </c>
      <c r="Q25" s="11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 s="7">
        <f t="shared" si="1"/>
        <v>108.33</v>
      </c>
      <c r="Q26" s="11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 s="7">
        <f t="shared" si="1"/>
        <v>29</v>
      </c>
      <c r="Q27" s="11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 s="7">
        <f t="shared" si="1"/>
        <v>96.55</v>
      </c>
      <c r="Q28" s="11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 s="7">
        <f t="shared" si="1"/>
        <v>0</v>
      </c>
      <c r="Q29" s="11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 s="7">
        <f t="shared" si="1"/>
        <v>63</v>
      </c>
      <c r="Q30" s="11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 s="7">
        <f t="shared" si="1"/>
        <v>381.6</v>
      </c>
      <c r="Q31" s="11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 s="7">
        <f t="shared" si="1"/>
        <v>46.25</v>
      </c>
      <c r="Q32" s="11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 s="7">
        <f t="shared" si="1"/>
        <v>26</v>
      </c>
      <c r="Q33" s="11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 s="7">
        <f t="shared" si="1"/>
        <v>10</v>
      </c>
      <c r="Q34" s="11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 s="7">
        <f t="shared" si="1"/>
        <v>5</v>
      </c>
      <c r="Q35" s="11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 s="7">
        <f t="shared" si="1"/>
        <v>0</v>
      </c>
      <c r="Q36" s="11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 s="7">
        <f t="shared" si="1"/>
        <v>81.569999999999993</v>
      </c>
      <c r="Q37" s="11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 s="7">
        <f t="shared" si="1"/>
        <v>7</v>
      </c>
      <c r="Q38" s="11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 s="7">
        <f t="shared" si="1"/>
        <v>27.3</v>
      </c>
      <c r="Q39" s="11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 s="7">
        <f t="shared" si="1"/>
        <v>29.41</v>
      </c>
      <c r="Q40" s="11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 s="7">
        <f t="shared" si="1"/>
        <v>12.5</v>
      </c>
      <c r="Q41" s="11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 s="7">
        <f t="shared" si="1"/>
        <v>0</v>
      </c>
      <c r="Q42" s="11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 s="7">
        <f t="shared" si="1"/>
        <v>5.75</v>
      </c>
      <c r="Q43" s="11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 s="7">
        <f t="shared" si="1"/>
        <v>52.08</v>
      </c>
      <c r="Q44" s="11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 s="7">
        <f t="shared" si="1"/>
        <v>183.33</v>
      </c>
      <c r="Q45" s="11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 s="7">
        <f t="shared" si="1"/>
        <v>26.33</v>
      </c>
      <c r="Q46" s="11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 s="7">
        <f t="shared" si="1"/>
        <v>0</v>
      </c>
      <c r="Q47" s="11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 s="7">
        <f t="shared" si="1"/>
        <v>486.43</v>
      </c>
      <c r="Q48" s="11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 s="7">
        <f t="shared" si="1"/>
        <v>3</v>
      </c>
      <c r="Q49" s="11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 s="7">
        <f t="shared" si="1"/>
        <v>25</v>
      </c>
      <c r="Q50" s="11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 s="7">
        <f t="shared" si="1"/>
        <v>9.75</v>
      </c>
      <c r="Q51" s="11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 s="7">
        <f t="shared" si="1"/>
        <v>36.590000000000003</v>
      </c>
      <c r="Q52" s="11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 s="7">
        <f t="shared" si="1"/>
        <v>80.709999999999994</v>
      </c>
      <c r="Q53" s="11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 s="7">
        <f t="shared" si="1"/>
        <v>1</v>
      </c>
      <c r="Q54" s="11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 s="7">
        <f t="shared" si="1"/>
        <v>52.8</v>
      </c>
      <c r="Q55" s="11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 s="7">
        <f t="shared" si="1"/>
        <v>20</v>
      </c>
      <c r="Q56" s="11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 s="7">
        <f t="shared" si="1"/>
        <v>46.93</v>
      </c>
      <c r="Q57" s="11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 s="7">
        <f t="shared" si="1"/>
        <v>78.08</v>
      </c>
      <c r="Q58" s="11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 s="7">
        <f t="shared" si="1"/>
        <v>1</v>
      </c>
      <c r="Q59" s="11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 s="7">
        <f t="shared" si="1"/>
        <v>48.56</v>
      </c>
      <c r="Q60" s="11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 s="7">
        <f t="shared" si="1"/>
        <v>68.099999999999994</v>
      </c>
      <c r="Q61" s="11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 s="7">
        <f t="shared" si="1"/>
        <v>8.5</v>
      </c>
      <c r="Q62" s="11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 s="7">
        <f t="shared" si="1"/>
        <v>60.06</v>
      </c>
      <c r="Q63" s="11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 s="7">
        <f t="shared" si="1"/>
        <v>72.400000000000006</v>
      </c>
      <c r="Q64" s="11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 s="7">
        <f t="shared" si="1"/>
        <v>100</v>
      </c>
      <c r="Q65" s="11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 s="7">
        <f t="shared" ref="P66:P129" si="5">IFERROR(ROUND(E66/L66,2),0)</f>
        <v>51.67</v>
      </c>
      <c r="Q66" s="11" t="s">
        <v>8315</v>
      </c>
      <c r="R66" t="s">
        <v>8316</v>
      </c>
      <c r="S66" s="16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 s="7">
        <f t="shared" si="5"/>
        <v>0</v>
      </c>
      <c r="Q67" s="11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 s="7">
        <f t="shared" si="5"/>
        <v>61</v>
      </c>
      <c r="Q68" s="11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 s="7">
        <f t="shared" si="5"/>
        <v>37.5</v>
      </c>
      <c r="Q69" s="11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 s="7">
        <f t="shared" si="5"/>
        <v>25.57</v>
      </c>
      <c r="Q70" s="11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 s="7">
        <f t="shared" si="5"/>
        <v>0</v>
      </c>
      <c r="Q71" s="11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 s="7">
        <f t="shared" si="5"/>
        <v>25</v>
      </c>
      <c r="Q72" s="11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 s="7">
        <f t="shared" si="5"/>
        <v>0</v>
      </c>
      <c r="Q73" s="11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 s="7">
        <f t="shared" si="5"/>
        <v>0</v>
      </c>
      <c r="Q74" s="11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 s="7">
        <f t="shared" si="5"/>
        <v>10</v>
      </c>
      <c r="Q75" s="11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 s="7">
        <f t="shared" si="5"/>
        <v>202</v>
      </c>
      <c r="Q76" s="11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 s="7">
        <f t="shared" si="5"/>
        <v>25.65</v>
      </c>
      <c r="Q77" s="11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 s="7">
        <f t="shared" si="5"/>
        <v>56.05</v>
      </c>
      <c r="Q78" s="11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 s="7">
        <f t="shared" si="5"/>
        <v>81.319999999999993</v>
      </c>
      <c r="Q79" s="11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 s="7">
        <f t="shared" si="5"/>
        <v>70.17</v>
      </c>
      <c r="Q80" s="11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 s="7">
        <f t="shared" si="5"/>
        <v>23.63</v>
      </c>
      <c r="Q81" s="11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 s="7">
        <f t="shared" si="5"/>
        <v>188.56</v>
      </c>
      <c r="Q82" s="11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 s="7">
        <f t="shared" si="5"/>
        <v>49.51</v>
      </c>
      <c r="Q83" s="11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 s="7">
        <f t="shared" si="5"/>
        <v>9.5</v>
      </c>
      <c r="Q84" s="11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 s="7">
        <f t="shared" si="5"/>
        <v>10</v>
      </c>
      <c r="Q85" s="11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 s="7">
        <f t="shared" si="5"/>
        <v>13</v>
      </c>
      <c r="Q86" s="11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 s="7">
        <f t="shared" si="5"/>
        <v>89.4</v>
      </c>
      <c r="Q87" s="11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 s="7">
        <f t="shared" si="5"/>
        <v>25</v>
      </c>
      <c r="Q88" s="11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 s="7">
        <f t="shared" si="5"/>
        <v>1</v>
      </c>
      <c r="Q89" s="11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 s="7">
        <f t="shared" si="5"/>
        <v>65</v>
      </c>
      <c r="Q90" s="11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 s="7">
        <f t="shared" si="5"/>
        <v>1</v>
      </c>
      <c r="Q91" s="11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 s="7">
        <f t="shared" si="5"/>
        <v>81.540000000000006</v>
      </c>
      <c r="Q92" s="11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 s="7">
        <f t="shared" si="5"/>
        <v>100</v>
      </c>
      <c r="Q93" s="11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 s="7">
        <f t="shared" si="5"/>
        <v>1</v>
      </c>
      <c r="Q94" s="11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 s="7">
        <f t="shared" si="5"/>
        <v>0</v>
      </c>
      <c r="Q95" s="11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 s="7">
        <f t="shared" si="5"/>
        <v>20</v>
      </c>
      <c r="Q96" s="11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 s="7">
        <f t="shared" si="5"/>
        <v>5.5</v>
      </c>
      <c r="Q97" s="11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 s="7">
        <f t="shared" si="5"/>
        <v>50.2</v>
      </c>
      <c r="Q98" s="11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 s="7">
        <f t="shared" si="5"/>
        <v>13.11</v>
      </c>
      <c r="Q99" s="11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 s="7">
        <f t="shared" si="5"/>
        <v>315.5</v>
      </c>
      <c r="Q100" s="11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 s="7">
        <f t="shared" si="5"/>
        <v>37.14</v>
      </c>
      <c r="Q101" s="11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 s="7">
        <f t="shared" si="5"/>
        <v>0</v>
      </c>
      <c r="Q102" s="11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 s="7">
        <f t="shared" si="5"/>
        <v>128.27000000000001</v>
      </c>
      <c r="Q103" s="11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 s="7">
        <f t="shared" si="5"/>
        <v>47.27</v>
      </c>
      <c r="Q104" s="11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 s="7">
        <f t="shared" si="5"/>
        <v>50</v>
      </c>
      <c r="Q105" s="11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 s="7">
        <f t="shared" si="5"/>
        <v>42.5</v>
      </c>
      <c r="Q106" s="11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 s="7">
        <f t="shared" si="5"/>
        <v>62.5</v>
      </c>
      <c r="Q107" s="11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 s="7">
        <f t="shared" si="5"/>
        <v>27</v>
      </c>
      <c r="Q108" s="11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 s="7">
        <f t="shared" si="5"/>
        <v>25</v>
      </c>
      <c r="Q109" s="11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 s="7">
        <f t="shared" si="5"/>
        <v>0</v>
      </c>
      <c r="Q110" s="11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x14ac:dyDescent="0.2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 s="7">
        <f t="shared" si="5"/>
        <v>1.5</v>
      </c>
      <c r="Q111" s="11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ht="30" x14ac:dyDescent="0.2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 s="7">
        <f t="shared" si="5"/>
        <v>38.25</v>
      </c>
      <c r="Q112" s="11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 s="7">
        <f t="shared" si="5"/>
        <v>16.25</v>
      </c>
      <c r="Q113" s="11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 s="7">
        <f t="shared" si="5"/>
        <v>33.75</v>
      </c>
      <c r="Q114" s="11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 s="7">
        <f t="shared" si="5"/>
        <v>61.67</v>
      </c>
      <c r="Q115" s="11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 s="7">
        <f t="shared" si="5"/>
        <v>83.14</v>
      </c>
      <c r="Q116" s="11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 s="7">
        <f t="shared" si="5"/>
        <v>1</v>
      </c>
      <c r="Q117" s="11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 s="7">
        <f t="shared" si="5"/>
        <v>142.86000000000001</v>
      </c>
      <c r="Q118" s="11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 s="7">
        <f t="shared" si="5"/>
        <v>10.17</v>
      </c>
      <c r="Q119" s="11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 s="7">
        <f t="shared" si="5"/>
        <v>57.25</v>
      </c>
      <c r="Q120" s="11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 s="7">
        <f t="shared" si="5"/>
        <v>5</v>
      </c>
      <c r="Q121" s="11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 s="7">
        <f t="shared" si="5"/>
        <v>93</v>
      </c>
      <c r="Q122" s="11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 s="7">
        <f t="shared" si="5"/>
        <v>32.36</v>
      </c>
      <c r="Q123" s="11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s="7">
        <f t="shared" si="5"/>
        <v>0</v>
      </c>
      <c r="Q124" s="11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 s="7">
        <f t="shared" si="5"/>
        <v>1</v>
      </c>
      <c r="Q125" s="11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 s="7">
        <f t="shared" si="5"/>
        <v>91.83</v>
      </c>
      <c r="Q126" s="11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 s="7">
        <f t="shared" si="5"/>
        <v>45.83</v>
      </c>
      <c r="Q127" s="11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 s="7">
        <f t="shared" si="5"/>
        <v>0</v>
      </c>
      <c r="Q128" s="11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 s="7">
        <f t="shared" si="5"/>
        <v>248.5</v>
      </c>
      <c r="Q129" s="11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 s="7">
        <f t="shared" ref="P130:P193" si="9">IFERROR(ROUND(E130/L130,2),0)</f>
        <v>79.400000000000006</v>
      </c>
      <c r="Q130" s="11" t="s">
        <v>8315</v>
      </c>
      <c r="R130" t="s">
        <v>8316</v>
      </c>
      <c r="S130" s="16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 s="7">
        <f t="shared" si="9"/>
        <v>5.5</v>
      </c>
      <c r="Q131" s="11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ht="60" x14ac:dyDescent="0.2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 s="7">
        <f t="shared" si="9"/>
        <v>25</v>
      </c>
      <c r="Q132" s="11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 s="7">
        <f t="shared" si="9"/>
        <v>0</v>
      </c>
      <c r="Q133" s="11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 s="7">
        <f t="shared" si="9"/>
        <v>137.08000000000001</v>
      </c>
      <c r="Q134" s="11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 s="7">
        <f t="shared" si="9"/>
        <v>0</v>
      </c>
      <c r="Q135" s="11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 s="7">
        <f t="shared" si="9"/>
        <v>5</v>
      </c>
      <c r="Q136" s="11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 s="7">
        <f t="shared" si="9"/>
        <v>39</v>
      </c>
      <c r="Q137" s="11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 s="7">
        <f t="shared" si="9"/>
        <v>50.5</v>
      </c>
      <c r="Q138" s="11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 s="7">
        <f t="shared" si="9"/>
        <v>25</v>
      </c>
      <c r="Q139" s="11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 s="7">
        <f t="shared" si="9"/>
        <v>25</v>
      </c>
      <c r="Q140" s="11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 s="7">
        <f t="shared" si="9"/>
        <v>0</v>
      </c>
      <c r="Q141" s="11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 s="7">
        <f t="shared" si="9"/>
        <v>53.13</v>
      </c>
      <c r="Q142" s="11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 s="7">
        <f t="shared" si="9"/>
        <v>0</v>
      </c>
      <c r="Q143" s="11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 s="7">
        <f t="shared" si="9"/>
        <v>7</v>
      </c>
      <c r="Q144" s="11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 s="7">
        <f t="shared" si="9"/>
        <v>40.06</v>
      </c>
      <c r="Q145" s="11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 s="7">
        <f t="shared" si="9"/>
        <v>24.33</v>
      </c>
      <c r="Q146" s="11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 s="7">
        <f t="shared" si="9"/>
        <v>11.25</v>
      </c>
      <c r="Q147" s="11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 s="7">
        <f t="shared" si="9"/>
        <v>42</v>
      </c>
      <c r="Q148" s="11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 s="7">
        <f t="shared" si="9"/>
        <v>71.25</v>
      </c>
      <c r="Q149" s="11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 s="7">
        <f t="shared" si="9"/>
        <v>22.5</v>
      </c>
      <c r="Q150" s="11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 s="7">
        <f t="shared" si="9"/>
        <v>41</v>
      </c>
      <c r="Q151" s="11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 s="7">
        <f t="shared" si="9"/>
        <v>47.91</v>
      </c>
      <c r="Q152" s="11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 s="7">
        <f t="shared" si="9"/>
        <v>35.17</v>
      </c>
      <c r="Q153" s="11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 s="7">
        <f t="shared" si="9"/>
        <v>5.5</v>
      </c>
      <c r="Q154" s="11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 s="7">
        <f t="shared" si="9"/>
        <v>22.67</v>
      </c>
      <c r="Q155" s="11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 s="7">
        <f t="shared" si="9"/>
        <v>26.38</v>
      </c>
      <c r="Q156" s="11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 s="7">
        <f t="shared" si="9"/>
        <v>105.54</v>
      </c>
      <c r="Q157" s="11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 s="7">
        <f t="shared" si="9"/>
        <v>0</v>
      </c>
      <c r="Q158" s="11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 s="7">
        <f t="shared" si="9"/>
        <v>62</v>
      </c>
      <c r="Q159" s="11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 s="7">
        <f t="shared" si="9"/>
        <v>217.5</v>
      </c>
      <c r="Q160" s="11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 s="7">
        <f t="shared" si="9"/>
        <v>26.75</v>
      </c>
      <c r="Q161" s="11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 s="7">
        <f t="shared" si="9"/>
        <v>64.290000000000006</v>
      </c>
      <c r="Q162" s="11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 s="7">
        <f t="shared" si="9"/>
        <v>175</v>
      </c>
      <c r="Q163" s="11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 s="7">
        <f t="shared" si="9"/>
        <v>84.28</v>
      </c>
      <c r="Q164" s="11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 s="7">
        <f t="shared" si="9"/>
        <v>33.74</v>
      </c>
      <c r="Q165" s="11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 s="7">
        <f t="shared" si="9"/>
        <v>8</v>
      </c>
      <c r="Q166" s="11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 s="7">
        <f t="shared" si="9"/>
        <v>0</v>
      </c>
      <c r="Q167" s="11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 s="7">
        <f t="shared" si="9"/>
        <v>100</v>
      </c>
      <c r="Q168" s="11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 s="7">
        <f t="shared" si="9"/>
        <v>60.11</v>
      </c>
      <c r="Q169" s="11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 s="7">
        <f t="shared" si="9"/>
        <v>3</v>
      </c>
      <c r="Q170" s="11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 s="7">
        <f t="shared" si="9"/>
        <v>5</v>
      </c>
      <c r="Q171" s="11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 s="7">
        <f t="shared" si="9"/>
        <v>29.24</v>
      </c>
      <c r="Q172" s="11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 s="7">
        <f t="shared" si="9"/>
        <v>59.58</v>
      </c>
      <c r="Q173" s="11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 s="7">
        <f t="shared" si="9"/>
        <v>82.57</v>
      </c>
      <c r="Q174" s="11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 s="7">
        <f t="shared" si="9"/>
        <v>10</v>
      </c>
      <c r="Q175" s="11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 s="7">
        <f t="shared" si="9"/>
        <v>5.75</v>
      </c>
      <c r="Q176" s="11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 s="7">
        <f t="shared" si="9"/>
        <v>100.5</v>
      </c>
      <c r="Q177" s="11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 s="7">
        <f t="shared" si="9"/>
        <v>1</v>
      </c>
      <c r="Q178" s="11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 s="7">
        <f t="shared" si="9"/>
        <v>20</v>
      </c>
      <c r="Q179" s="11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 s="7">
        <f t="shared" si="9"/>
        <v>2</v>
      </c>
      <c r="Q180" s="11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 s="7">
        <f t="shared" si="9"/>
        <v>5</v>
      </c>
      <c r="Q181" s="11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 s="7">
        <f t="shared" si="9"/>
        <v>45.84</v>
      </c>
      <c r="Q182" s="11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 s="7">
        <f t="shared" si="9"/>
        <v>13</v>
      </c>
      <c r="Q183" s="11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 s="7">
        <f t="shared" si="9"/>
        <v>0</v>
      </c>
      <c r="Q184" s="11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 s="7">
        <f t="shared" si="9"/>
        <v>1</v>
      </c>
      <c r="Q185" s="11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 s="7">
        <f t="shared" si="9"/>
        <v>52.5</v>
      </c>
      <c r="Q186" s="11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 s="7">
        <f t="shared" si="9"/>
        <v>7.25</v>
      </c>
      <c r="Q187" s="11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 s="7">
        <f t="shared" si="9"/>
        <v>33.33</v>
      </c>
      <c r="Q188" s="11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 s="7">
        <f t="shared" si="9"/>
        <v>62.5</v>
      </c>
      <c r="Q189" s="11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 s="7">
        <f t="shared" si="9"/>
        <v>63.56</v>
      </c>
      <c r="Q190" s="11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 s="7">
        <f t="shared" si="9"/>
        <v>0</v>
      </c>
      <c r="Q191" s="11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 s="7">
        <f t="shared" si="9"/>
        <v>10</v>
      </c>
      <c r="Q192" s="11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 s="7">
        <f t="shared" si="9"/>
        <v>0</v>
      </c>
      <c r="Q193" s="11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 s="7">
        <f t="shared" ref="P194:P251" si="13">IFERROR(ROUND(E194/L194,2),0)</f>
        <v>30.71</v>
      </c>
      <c r="Q194" s="11" t="s">
        <v>8315</v>
      </c>
      <c r="R194" t="s">
        <v>8316</v>
      </c>
      <c r="S194" s="16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 s="7">
        <f t="shared" si="13"/>
        <v>51</v>
      </c>
      <c r="Q195" s="11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 s="7">
        <f t="shared" si="13"/>
        <v>0</v>
      </c>
      <c r="Q196" s="11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 s="7">
        <f t="shared" si="13"/>
        <v>66.67</v>
      </c>
      <c r="Q197" s="11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 s="7">
        <f t="shared" si="13"/>
        <v>0</v>
      </c>
      <c r="Q198" s="11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 s="7">
        <f t="shared" si="13"/>
        <v>59</v>
      </c>
      <c r="Q199" s="11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 s="7">
        <f t="shared" si="13"/>
        <v>100</v>
      </c>
      <c r="Q200" s="11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 s="7">
        <f t="shared" si="13"/>
        <v>147.4</v>
      </c>
      <c r="Q201" s="11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 s="7">
        <f t="shared" si="13"/>
        <v>166.06</v>
      </c>
      <c r="Q202" s="11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 s="7">
        <f t="shared" si="13"/>
        <v>40</v>
      </c>
      <c r="Q203" s="11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 s="7">
        <f t="shared" si="13"/>
        <v>75.25</v>
      </c>
      <c r="Q204" s="11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 s="7">
        <f t="shared" si="13"/>
        <v>60</v>
      </c>
      <c r="Q205" s="11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 s="7">
        <f t="shared" si="13"/>
        <v>1250</v>
      </c>
      <c r="Q206" s="11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 s="7">
        <f t="shared" si="13"/>
        <v>7</v>
      </c>
      <c r="Q207" s="11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 s="7">
        <f t="shared" si="13"/>
        <v>56.25</v>
      </c>
      <c r="Q208" s="11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 s="7">
        <f t="shared" si="13"/>
        <v>38.33</v>
      </c>
      <c r="Q209" s="11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 s="7">
        <f t="shared" si="13"/>
        <v>27.5</v>
      </c>
      <c r="Q210" s="11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 s="7">
        <f t="shared" si="13"/>
        <v>16</v>
      </c>
      <c r="Q211" s="11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 s="7">
        <f t="shared" si="13"/>
        <v>1</v>
      </c>
      <c r="Q212" s="11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 s="7">
        <f t="shared" si="13"/>
        <v>0</v>
      </c>
      <c r="Q213" s="11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 s="7">
        <f t="shared" si="13"/>
        <v>86.62</v>
      </c>
      <c r="Q214" s="11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 s="7">
        <f t="shared" si="13"/>
        <v>0</v>
      </c>
      <c r="Q215" s="11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 s="7">
        <f t="shared" si="13"/>
        <v>88.33</v>
      </c>
      <c r="Q216" s="11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 s="7">
        <f t="shared" si="13"/>
        <v>23.75</v>
      </c>
      <c r="Q217" s="11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ht="30" x14ac:dyDescent="0.2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 s="7">
        <f t="shared" si="13"/>
        <v>0</v>
      </c>
      <c r="Q218" s="11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 s="7">
        <f t="shared" si="13"/>
        <v>163.33000000000001</v>
      </c>
      <c r="Q219" s="11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 s="7">
        <f t="shared" si="13"/>
        <v>6.75</v>
      </c>
      <c r="Q220" s="11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 s="7">
        <f t="shared" si="13"/>
        <v>25</v>
      </c>
      <c r="Q221" s="11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 s="7">
        <f t="shared" si="13"/>
        <v>179.12</v>
      </c>
      <c r="Q222" s="11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 s="7">
        <f t="shared" si="13"/>
        <v>34.950000000000003</v>
      </c>
      <c r="Q223" s="11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 s="7">
        <f t="shared" si="13"/>
        <v>27.5</v>
      </c>
      <c r="Q224" s="11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 s="7">
        <f t="shared" si="13"/>
        <v>18.5</v>
      </c>
      <c r="Q225" s="11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 s="7">
        <f t="shared" si="13"/>
        <v>0</v>
      </c>
      <c r="Q226" s="11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 s="7">
        <f t="shared" si="13"/>
        <v>222.5</v>
      </c>
      <c r="Q227" s="11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 s="7">
        <f t="shared" si="13"/>
        <v>5</v>
      </c>
      <c r="Q228" s="11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 s="7">
        <f t="shared" si="13"/>
        <v>0</v>
      </c>
      <c r="Q229" s="11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 s="7">
        <f t="shared" si="13"/>
        <v>29.17</v>
      </c>
      <c r="Q230" s="11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 s="7">
        <f t="shared" si="13"/>
        <v>1.5</v>
      </c>
      <c r="Q231" s="11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 s="7">
        <f t="shared" si="13"/>
        <v>126.5</v>
      </c>
      <c r="Q232" s="11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 s="7">
        <f t="shared" si="13"/>
        <v>10</v>
      </c>
      <c r="Q233" s="11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 s="7">
        <f t="shared" si="13"/>
        <v>9.4</v>
      </c>
      <c r="Q234" s="11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 s="7">
        <f t="shared" si="13"/>
        <v>0</v>
      </c>
      <c r="Q235" s="11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 s="7">
        <f t="shared" si="13"/>
        <v>30</v>
      </c>
      <c r="Q236" s="11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 s="7">
        <f t="shared" si="13"/>
        <v>10.67</v>
      </c>
      <c r="Q237" s="11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 s="7">
        <f t="shared" si="13"/>
        <v>25.5</v>
      </c>
      <c r="Q238" s="11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 s="7">
        <f t="shared" si="13"/>
        <v>20</v>
      </c>
      <c r="Q239" s="11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 s="7">
        <f t="shared" si="13"/>
        <v>91.25</v>
      </c>
      <c r="Q240" s="11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 s="7">
        <f t="shared" si="13"/>
        <v>0</v>
      </c>
      <c r="Q241" s="11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 s="7">
        <f t="shared" si="13"/>
        <v>50</v>
      </c>
      <c r="Q242" s="11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 s="7">
        <f t="shared" si="13"/>
        <v>0</v>
      </c>
      <c r="Q243" s="11" t="s">
        <v>8315</v>
      </c>
      <c r="R243" t="s">
        <v>8316</v>
      </c>
      <c r="S243" s="16">
        <f t="shared" si="14"/>
        <v>41927.124884259261</v>
      </c>
      <c r="T243" s="16">
        <f t="shared" si="15"/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 s="7">
        <f t="shared" si="13"/>
        <v>0</v>
      </c>
      <c r="Q244" s="11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 s="7">
        <f t="shared" si="13"/>
        <v>22.83</v>
      </c>
      <c r="Q245" s="11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 s="7">
        <f t="shared" si="13"/>
        <v>16.670000000000002</v>
      </c>
      <c r="Q246" s="11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 s="7">
        <f t="shared" si="13"/>
        <v>106.97</v>
      </c>
      <c r="Q247" s="11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 s="7">
        <f t="shared" si="13"/>
        <v>10.25</v>
      </c>
      <c r="Q248" s="11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 s="7">
        <f t="shared" si="13"/>
        <v>59</v>
      </c>
      <c r="Q249" s="11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 s="7">
        <f t="shared" si="13"/>
        <v>15.67</v>
      </c>
      <c r="Q250" s="11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 s="7">
        <f t="shared" si="13"/>
        <v>1</v>
      </c>
      <c r="Q251" s="11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13CED-4AD2-46F6-B715-ED03E19278D4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style="18" bestFit="1" customWidth="1"/>
    <col min="2" max="2" width="10.5703125" style="23" bestFit="1" customWidth="1"/>
    <col min="3" max="3" width="11.5703125" style="23" bestFit="1" customWidth="1"/>
  </cols>
  <sheetData>
    <row r="1" spans="1:3" s="18" customFormat="1" x14ac:dyDescent="0.25">
      <c r="B1" s="22" t="s">
        <v>8388</v>
      </c>
      <c r="C1" s="22" t="s">
        <v>8389</v>
      </c>
    </row>
    <row r="2" spans="1:3" x14ac:dyDescent="0.25">
      <c r="A2" s="18" t="s">
        <v>8384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5">
      <c r="A3" s="18" t="s">
        <v>8385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5">
      <c r="A4" s="18" t="s">
        <v>8390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5">
      <c r="A5" s="18" t="s">
        <v>8391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25">
      <c r="A6" s="18" t="s">
        <v>8392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25">
      <c r="A7" s="18" t="s">
        <v>8393</v>
      </c>
      <c r="B7" s="23">
        <f>B5-B6</f>
        <v>3500</v>
      </c>
      <c r="C7" s="23">
        <f>C5-C6</f>
        <v>8000</v>
      </c>
    </row>
    <row r="9" spans="1:3" x14ac:dyDescent="0.25">
      <c r="A9" s="18" t="s">
        <v>8386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5">
      <c r="A10" s="18" t="s">
        <v>8387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5">
      <c r="A11" s="18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5">
      <c r="A12" s="18" t="s">
        <v>8395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3" x14ac:dyDescent="0.25">
      <c r="A13" s="18" t="s">
        <v>8396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x14ac:dyDescent="0.25">
      <c r="A14" s="18" t="s">
        <v>8397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1677A-7BC6-4627-B05E-BB662EDA6E62}">
  <dimension ref="A1:F6"/>
  <sheetViews>
    <sheetView workbookViewId="0">
      <selection activeCell="H2" sqref="H2"/>
    </sheetView>
  </sheetViews>
  <sheetFormatPr defaultRowHeight="15" x14ac:dyDescent="0.25"/>
  <cols>
    <col min="1" max="1" width="33.5703125" bestFit="1" customWidth="1"/>
    <col min="2" max="2" width="27.7109375" style="20" customWidth="1"/>
    <col min="5" max="5" width="17" bestFit="1" customWidth="1"/>
    <col min="6" max="6" width="18" bestFit="1" customWidth="1"/>
  </cols>
  <sheetData>
    <row r="1" spans="1:6" s="18" customFormat="1" x14ac:dyDescent="0.25">
      <c r="A1" s="18" t="s">
        <v>8379</v>
      </c>
      <c r="B1" s="19" t="s">
        <v>8380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75" x14ac:dyDescent="0.25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75" x14ac:dyDescent="0.25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75" x14ac:dyDescent="0.25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75" x14ac:dyDescent="0.25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75" x14ac:dyDescent="0.25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18073-42B8-4775-850E-3B15FAEEB7DC}">
  <dimension ref="A1:F6"/>
  <sheetViews>
    <sheetView workbookViewId="0">
      <selection activeCell="K8" sqref="K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AFE82-FDB3-41BA-B8AF-1FF3E30B62B6}">
  <dimension ref="A1:F43"/>
  <sheetViews>
    <sheetView topLeftCell="A22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25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25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25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25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A36C2-66A8-4A93-93DF-5EB073853A25}">
  <dimension ref="A1:F17"/>
  <sheetViews>
    <sheetView workbookViewId="0">
      <selection activeCell="P1" sqref="A1:P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5">
      <c r="A6" s="17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5">
      <c r="A7" s="17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5">
      <c r="A8" s="17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5">
      <c r="A9" s="17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5">
      <c r="A10" s="17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5">
      <c r="A11" s="17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5">
      <c r="A12" s="17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5">
      <c r="A13" s="17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5">
      <c r="A14" s="17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5">
      <c r="A15" s="17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5">
      <c r="A16" s="17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5">
      <c r="A17" s="17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Christian Koehlinger</cp:lastModifiedBy>
  <dcterms:created xsi:type="dcterms:W3CDTF">2017-04-20T15:17:24Z</dcterms:created>
  <dcterms:modified xsi:type="dcterms:W3CDTF">2020-12-20T19:50:01Z</dcterms:modified>
</cp:coreProperties>
</file>