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hristian\Dropbox\CLD\Orange House\CCA\cca_survey_2022\"/>
    </mc:Choice>
  </mc:AlternateContent>
  <xr:revisionPtr revIDLastSave="0" documentId="13_ncr:1_{1E1C18AA-D027-45D3-A712-2894A5D6019C}" xr6:coauthVersionLast="47" xr6:coauthVersionMax="47" xr10:uidLastSave="{00000000-0000-0000-0000-000000000000}"/>
  <bookViews>
    <workbookView xWindow="-110" yWindow="-110" windowWidth="19420" windowHeight="10420" xr2:uid="{D5A2CF20-B55A-49A5-8F38-AA5D979AD402}"/>
  </bookViews>
  <sheets>
    <sheet name="Consolidated_Survey" sheetId="1" r:id="rId1"/>
  </sheets>
  <definedNames>
    <definedName name="_xlnm._FilterDatabase" localSheetId="0" hidden="1">Consolidated_Survey!$E$1:$G$1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3" i="1" l="1"/>
  <c r="A82" i="1"/>
  <c r="A72" i="1"/>
  <c r="A75" i="1"/>
  <c r="A71" i="1"/>
  <c r="A66" i="1"/>
  <c r="A65" i="1"/>
  <c r="A64" i="1"/>
  <c r="A63" i="1"/>
  <c r="A60" i="1"/>
  <c r="A59" i="1"/>
  <c r="A58" i="1"/>
  <c r="A57" i="1"/>
  <c r="A56" i="1"/>
  <c r="A55" i="1"/>
  <c r="A54" i="1"/>
  <c r="A52" i="1"/>
  <c r="A48" i="1"/>
  <c r="A43" i="1"/>
  <c r="A22" i="1"/>
  <c r="A23" i="1"/>
  <c r="A24" i="1"/>
  <c r="A49" i="1"/>
  <c r="A21" i="1"/>
  <c r="A10" i="1"/>
  <c r="A11" i="1"/>
  <c r="A12" i="1"/>
  <c r="A13" i="1"/>
  <c r="A14" i="1"/>
  <c r="A15" i="1"/>
  <c r="A16" i="1"/>
  <c r="A17" i="1"/>
  <c r="A18" i="1"/>
  <c r="A19" i="1"/>
  <c r="A20" i="1"/>
  <c r="A9" i="1"/>
  <c r="A3" i="1"/>
  <c r="A38" i="1"/>
  <c r="A39" i="1"/>
  <c r="A40" i="1"/>
  <c r="A41" i="1"/>
  <c r="A42" i="1"/>
  <c r="A37" i="1"/>
  <c r="A28" i="1"/>
  <c r="A29" i="1"/>
  <c r="A30" i="1"/>
  <c r="A31" i="1"/>
  <c r="A32" i="1"/>
  <c r="A27" i="1"/>
  <c r="A33" i="1"/>
  <c r="A4" i="1"/>
  <c r="A2" i="1"/>
</calcChain>
</file>

<file path=xl/sharedStrings.xml><?xml version="1.0" encoding="utf-8"?>
<sst xmlns="http://schemas.openxmlformats.org/spreadsheetml/2006/main" count="374" uniqueCount="215">
  <si>
    <t>Questions</t>
  </si>
  <si>
    <t>Name of business</t>
  </si>
  <si>
    <t>Primary country of operations</t>
  </si>
  <si>
    <t>Type of company</t>
  </si>
  <si>
    <t>Other countries of operation</t>
  </si>
  <si>
    <t>Number of employees - male</t>
  </si>
  <si>
    <t>Number of part-time male employees</t>
  </si>
  <si>
    <t>Number of full-time male employees</t>
  </si>
  <si>
    <t>Number of employees - female</t>
  </si>
  <si>
    <t>Number of part-time female employees</t>
  </si>
  <si>
    <t>Number of full-time female employees</t>
  </si>
  <si>
    <t>Number of employees - gender unknown/other/non-binary</t>
  </si>
  <si>
    <t>Number of part-time gender unknown/other/non-binary employees</t>
  </si>
  <si>
    <t>Number of full-time gender unknown/other/non-binary employees</t>
  </si>
  <si>
    <t>Number of male employees in management role</t>
  </si>
  <si>
    <t>Number of female employees in management role</t>
  </si>
  <si>
    <t>Number of gender unknown/other/non-binary employees in management role</t>
  </si>
  <si>
    <t>Year of incorporation</t>
  </si>
  <si>
    <t>In which demographic setting do you operate?</t>
  </si>
  <si>
    <t>What are these revenues from?</t>
  </si>
  <si>
    <t>Please provide the total USD amount of capital raised from the start of the company to date</t>
  </si>
  <si>
    <t>Yes/No</t>
  </si>
  <si>
    <t>2020 FINANCIALS</t>
  </si>
  <si>
    <t>Total revenue 2020 ($ USD)</t>
  </si>
  <si>
    <t>Revenues from clean cooking sales ($ USD) 2020</t>
  </si>
  <si>
    <t>Revenues from other product sales ($ USD) 2020</t>
  </si>
  <si>
    <t>Revenues from carbon credit sales ($ USD) 2020</t>
  </si>
  <si>
    <t>Revenues from other RBF, not carbon credit ($ USD) 2020</t>
  </si>
  <si>
    <t>Other revenues ($ USD) 2020</t>
  </si>
  <si>
    <t>Were you EBITDA positive in 2020?</t>
  </si>
  <si>
    <t>Were you net profitable in 2020?</t>
  </si>
  <si>
    <t>CAPITAL RAISED</t>
  </si>
  <si>
    <t>Investor</t>
  </si>
  <si>
    <t>Year (yyyy)</t>
  </si>
  <si>
    <t>Investor Type*</t>
  </si>
  <si>
    <t>Investment Type</t>
  </si>
  <si>
    <t>Amount ($ USD)</t>
  </si>
  <si>
    <t>Gender Lens**</t>
  </si>
  <si>
    <t>In 2020, how many new products or services did your company introduce, or significantly improve (not including aesthetic improvements)?</t>
  </si>
  <si>
    <t>What was your company's total expenditure on R&amp;D in 2020? Please include direct cash expenditures + $USD value of R&amp;D-related staff time.</t>
  </si>
  <si>
    <t>What is your company's primary source of R&amp;D funding?</t>
  </si>
  <si>
    <t>COOKSTOVE SALES DETAIL</t>
  </si>
  <si>
    <t>How many of those were sold directly to end customer?</t>
  </si>
  <si>
    <t>How many of these were sold through a distributor?</t>
  </si>
  <si>
    <t>Cookstove Type</t>
  </si>
  <si>
    <t>Applicable Countries</t>
  </si>
  <si>
    <t>Countries selected above show as a picklist where multiple countries can be selected</t>
  </si>
  <si>
    <t>FUEL SALES DETAIL</t>
  </si>
  <si>
    <t>Fuel Type</t>
  </si>
  <si>
    <t>Field Requirements</t>
  </si>
  <si>
    <t>Multi-Select Picklist (Urban/peri-urban, Rural, Urban slum, Refugee camps/humanitarian settings)</t>
  </si>
  <si>
    <t>Multi-Select Picklist (Design of Products or Cookstoves, Manufacturing/Production of Cookstoves, Manufacturing/Production of Fuels, Distribution, Consumer Financing, Retail Marketing, After Sales Service)</t>
  </si>
  <si>
    <t>In which segments of the supply chain do you operate?</t>
  </si>
  <si>
    <t>Through which sales channels do you sell?</t>
  </si>
  <si>
    <t>Multi-Select Picklist (B2B , B2C)</t>
  </si>
  <si>
    <t>Did you submit responses to this survey last year?</t>
  </si>
  <si>
    <t xml:space="preserve">Related fields per investor (see 40.1 through 40.6); more investors can be added </t>
  </si>
  <si>
    <t>Single-select picklist (yyyy)</t>
  </si>
  <si>
    <t>Autopopulates once cookstove is chosen for #52 above</t>
  </si>
  <si>
    <t>Single-Select Picklist (For Profit, Non-Profit)</t>
  </si>
  <si>
    <t>Yes/No (if no, respondents will answer Question 22 through 30; if yes, they will skip 2020 financials and answer 2021 financials starting at Question 31 )</t>
  </si>
  <si>
    <t>2021 FINANCIALS</t>
  </si>
  <si>
    <t>Single-Select picklist (yyyy)</t>
  </si>
  <si>
    <t>Single-select picklist (Debt, Equity, Grant, Quasi-equity/Convertible debt)</t>
  </si>
  <si>
    <t>Open-ended number field</t>
  </si>
  <si>
    <t>Open-ended text field where country name can be typed to search from the country list</t>
  </si>
  <si>
    <t>Yes/ No
**Please use definition of gender lens from last year's industry snapshot survey and include as help text</t>
  </si>
  <si>
    <t>See 59.1 and 59.2 below</t>
  </si>
  <si>
    <t>Open-ended number field (this should equal the sum of part-time and full time male employees)</t>
  </si>
  <si>
    <t>Open-ended number field (this should equal the sum of part-time and full time female employees)</t>
  </si>
  <si>
    <t>Open-ended number field (this should equal the sum of part-time and full time gender unknown/other/non-binary employees)</t>
  </si>
  <si>
    <t>Open-ended text field</t>
  </si>
  <si>
    <t xml:space="preserve">Are you tracking stove/ fuel usage via smart meters? </t>
  </si>
  <si>
    <t>Question #</t>
  </si>
  <si>
    <t>Did you sell cookstoves in 2021?</t>
  </si>
  <si>
    <t>Did you sell fuels in 2021?</t>
  </si>
  <si>
    <t>Open-ended number field with a predefined picklist for units (kg, liters, pounds)</t>
  </si>
  <si>
    <t>Multi-select picklist [Alocohol/ethanol, Gasoline/diesel (not in generator), Kerosene/paraffin, Coal/lignite briquettes, Charcoal briquettes, Wood, Biomass pellets, Non-charred briquettes, Woodchips, Sawdust, Liquified petroleum gas/cooking gas, Biogas, Other]</t>
  </si>
  <si>
    <t>Autopopulates once fuel type is chosen for #57 above</t>
  </si>
  <si>
    <t>If fuel type is 'other' provide name here</t>
  </si>
  <si>
    <t>Open ended text field</t>
  </si>
  <si>
    <t>Open-ended text field where enterprise name suggestions will appear as respondents start typing. Name can either be picked from the suggestions or typed in manually if not in the suggestions. 
If enterprise is CCA-supported, route to the full survey; if not, route to a version where only questions previously on the Industry Snapshot Survey appear (green highlighted below)</t>
  </si>
  <si>
    <t>Required</t>
  </si>
  <si>
    <t>Optional</t>
  </si>
  <si>
    <t>Required if #48 is Yes</t>
  </si>
  <si>
    <t>Required if #55 is Yes</t>
  </si>
  <si>
    <t>Required if #59 is Yes</t>
  </si>
  <si>
    <t>Amount Sold (this is units you have sold, not usage recorded via smart meter)</t>
  </si>
  <si>
    <t>Yes/No (If yes, answer # 56 through #58; if no, skip fuel sales detail and move to #59)</t>
  </si>
  <si>
    <t>See #53.1 through #53.3 below</t>
  </si>
  <si>
    <t>Yes/No (If yes, answer #49 through #54.3; if no, skip cookstove sales detail and move to #55)</t>
  </si>
  <si>
    <t>Required / Optional Question</t>
  </si>
  <si>
    <t>Open ended number field (Unit options should be: kilograms, liters, pounds, kilowatt-hours)</t>
  </si>
  <si>
    <t>Total revenue 2021 ($ USD)</t>
  </si>
  <si>
    <t>Revenues from clean cooking sales ($ USD) 2021</t>
  </si>
  <si>
    <t>Revenues from other product sales ($ USD) 2021</t>
  </si>
  <si>
    <t>Revenues from carbon credit sales ($ USD) 2021</t>
  </si>
  <si>
    <t>Revenues from other RBF, not carbon credit ($ USD) 2021</t>
  </si>
  <si>
    <t>Other revenues ($ USD) 2021</t>
  </si>
  <si>
    <t>Were you EBITDA positive in 2021?</t>
  </si>
  <si>
    <t>Were you net profitable in 2021?</t>
  </si>
  <si>
    <t>Please provide details of capital raised in 2020 and 2021</t>
  </si>
  <si>
    <t>In 2021, how many new products or services did your company introduce, or significantly improve (not including aesthetic improvements)?</t>
  </si>
  <si>
    <t>What was your company's total expenditure on R&amp;D in 2021? Please include direct cash expenditures + $USD value of R&amp;D-related staff time.</t>
  </si>
  <si>
    <t>What type of Cookstoves did you sell in 2021? Select all that apply.</t>
  </si>
  <si>
    <t>Please provide us details on the cookstoves you sold in 2021</t>
  </si>
  <si>
    <t># Sold Per Country in 2021</t>
  </si>
  <si>
    <t>What types of fuels did you sell in 2021? Select all that apply</t>
  </si>
  <si>
    <t>What was the total amount you sold of each fuel in 2021?</t>
  </si>
  <si>
    <t>What quantity of fuel have you tracked in 2021?</t>
  </si>
  <si>
    <t xml:space="preserve">Open ended number field </t>
  </si>
  <si>
    <t>Of that amount of capital, how much* are grants?</t>
  </si>
  <si>
    <t>Open-ended number field
*Helptext: Please provide $ amount rather than a percentage or the number of grants</t>
  </si>
  <si>
    <t>Multi-select picklist [Solar cooker (thermal energy, not solar panels), Electric Stove - resistive, eelctric stove - inductive, Electric cooker (multi-use pressure cooker), Piped natural gas stove, Biogas stove, LPG/cooking gas stove, Manufactures portable sold fuel stove, Artisan-crafted portable sold fuel stove, Manufactured stationary sold-fuel stove, Artisan-crafted stationary stove, Liquid/gel fuel stove, Other]</t>
  </si>
  <si>
    <t>Yes/No (if no, survey ends here; if yes, answer #60 and # 61 to finish the survey)</t>
  </si>
  <si>
    <t>How many smart meters were used to track the quantity of fuel used?</t>
  </si>
  <si>
    <t>Single-Select Picklist (or suggested textbox like what we had in last year's survey)</t>
  </si>
  <si>
    <t>Multi-Select Picklist (or suggested textbox like what we had in last year's survey)</t>
  </si>
  <si>
    <t>CL Questions</t>
  </si>
  <si>
    <t>Single selection</t>
  </si>
  <si>
    <t>Multi-selection Should what is selected here match with what is selected for stove and fuels sales? Working plan for now - automate based on fuel/cookstove for expanded and select for condensed</t>
  </si>
  <si>
    <t>Ask this</t>
  </si>
  <si>
    <t>6+7=5 verification - calculate this</t>
  </si>
  <si>
    <t>9+10=8 verification calc this</t>
  </si>
  <si>
    <t>12+13=11 verification cal this</t>
  </si>
  <si>
    <t>Spell out with ()</t>
  </si>
  <si>
    <t>Change this from a user question - check database for data from last year</t>
  </si>
  <si>
    <t>Server side verification</t>
  </si>
  <si>
    <t>Required w NA option</t>
  </si>
  <si>
    <t>Single-select (Crowdfunding Platforms, Multilateral or Bilateral Development Fin. Institutions, Govt, Fdns, Pvt Equity, Angel Investors, Impact funds, Other Pvt Investors)
*Please use definition of Investor Type from last year's Industry Snapshot as helptext</t>
  </si>
  <si>
    <t>Single-select picklist (Debt, Equity, Grant)</t>
  </si>
  <si>
    <t>A new row for each investor and investment (same as last year)</t>
  </si>
  <si>
    <t>Must be below total capital raised</t>
  </si>
  <si>
    <t>Show stove options if this is true</t>
  </si>
  <si>
    <t>Calculated</t>
  </si>
  <si>
    <t>50+51 must equal total stoves</t>
  </si>
  <si>
    <t>How many total sold?</t>
  </si>
  <si>
    <t>Total sold vs total sold in know countries - acknoledge if these don't add up</t>
  </si>
  <si>
    <t>S/I will go back to marketing team to present the different options</t>
  </si>
  <si>
    <t>Email</t>
  </si>
  <si>
    <t>Retrieve the access pin/code/PW</t>
  </si>
  <si>
    <t>Contact</t>
  </si>
  <si>
    <t>Person who started  and generated PIN</t>
  </si>
  <si>
    <t>Not public</t>
  </si>
  <si>
    <t>In what countries did you sell stoves in 2021? Add only those countries for which cookstove sales data is available.</t>
  </si>
  <si>
    <t>In what countries did you sell fuels in 2021? Add only those countries for which fuel sales data is available.</t>
  </si>
  <si>
    <t>id</t>
  </si>
  <si>
    <t>req</t>
  </si>
  <si>
    <t>business_name</t>
  </si>
  <si>
    <t>contact_email</t>
  </si>
  <si>
    <t>contact_name</t>
  </si>
  <si>
    <t>n_pt_male</t>
  </si>
  <si>
    <t>n_ft_male</t>
  </si>
  <si>
    <t>n_pt_female</t>
  </si>
  <si>
    <t>n_ft_female</t>
  </si>
  <si>
    <t>n_ft_other</t>
  </si>
  <si>
    <t>n_pt_other</t>
  </si>
  <si>
    <t>n_male_man</t>
  </si>
  <si>
    <t>n_female_man</t>
  </si>
  <si>
    <t>n_other_man</t>
  </si>
  <si>
    <t>num</t>
  </si>
  <si>
    <t>req num</t>
  </si>
  <si>
    <t>yearpicker</t>
  </si>
  <si>
    <t>&lt;input id="country_primary" type="text" placeholder="Primary Country of Operation" /&gt;</t>
  </si>
  <si>
    <t>&lt;label class="question_label"&gt;Type of Company&lt;/label&gt;
&lt;select&gt;
	&lt;option value="0"&gt;Select car:&lt;/option&gt;
	&lt;option value="for-profit"&gt;For Profit&lt;/option&gt;
	&lt;option value="non-profit"&gt;Non-profit&lt;/option&gt;
&lt;/select&gt;</t>
  </si>
  <si>
    <t>&lt;label&gt;In What Other Countries Did You Operate? Add all that apply.&lt;/Label&gt;
  &lt;input id="country_search" placeholder="Type to search country list..."/&gt;
  &lt;div id="country_chbx"&gt;&lt;/div&gt;
  &lt;!-- Checkboxes will be added here dynamically --&gt;</t>
  </si>
  <si>
    <t xml:space="preserve">&lt;label class="op_demographics"&gt;&lt;input type="checkbox" id="urban_periurban" value="urban/periurban" class="operation_demographics checkboxes_options"&gt;Urban/Peri-Urban&lt;/label&gt;
&lt;label class="op_demographics"&gt;&lt;input type="checkbox" id="rural" value="rural" class="operation_demographics checkboxes_options"&gt;Rural&lt;/label&gt;
&lt;label class="op_demographics"&gt;&lt;input type="checkbox" id="slum" value="slum" class="operation_demographics checkboxes_options"&gt;Urban Slum&lt;/label&gt;
&lt;label class="op_demographics"&gt;&lt;input type="checkbox" id="refugee" value="refugee" class="operation_demographics checkboxes_options"&gt;Refugee Camps/Humanitarian Settings&lt;/label&gt;
</t>
  </si>
  <si>
    <t>&lt;label class="prod_demographics"&gt;&lt;input type="checkbox" id="design" value="design" class="prod_demographics checkboxes_options"&gt;Design of Products or Cookstoves&lt;/label&gt;
&lt;label class="prod_demographics"&gt;&lt;input type="checkbox" id="manu_cookstoves" value="manu_cookstoves" class="prod_demographics checkboxes_options"&gt;Manufacturing/Production of Cookstoves&lt;/label&gt;
&lt;label class="prod_demographics"&gt;&lt;input type="checkbox" id="manu_fuels" value="manu_fuels" class="prod_demographics checkboxes_options"&gt;Manufacturing/Production of Fuels&lt;/label&gt;
&lt;label class="prod_demographics"&gt;&lt;input type="checkbox" id="dist" value="dist" class="prod_demographics checkboxes_options"&gt;Distribution&lt;/label&gt;
&lt;label class="prod_demographics"&gt;&lt;input type="checkbox" id="financing" value="financing" class="prod_demographics checkboxes_options"&gt;Consumer Financing&lt;/label&gt;
&lt;label class="prod_demographics"&gt;&lt;input type="checkbox" id="retail_mark" value="retail_mark" class="prod_demographics checkboxes_options"&gt;Retail Marketing&lt;/label&gt;
&lt;label class="prod_demographics"&gt;&lt;input type="checkbox" id="after_sales" value="after_sales" class="prod_demographics checkboxes_options"&gt;After Sales Service&lt;/label&gt;</t>
  </si>
  <si>
    <t>&lt;label class="op_demographics"&gt;&lt;input type="checkbox" id="b2b" value="b2b" class="operation_segs checkboxes_options"&gt;B2B&lt;/label&gt;
&lt;label class="op_demographics"&gt;&lt;input type="checkbox" id="b2c" value="b2c" class="operation_segs checkboxes_options"&gt;B2C&lt;/label&gt;</t>
  </si>
  <si>
    <t>year_incorp</t>
  </si>
  <si>
    <t>y2020_rev_stoves</t>
  </si>
  <si>
    <t>y2020_rev</t>
  </si>
  <si>
    <t>y2020_rev_other</t>
  </si>
  <si>
    <t>y2020_rev_carbon</t>
  </si>
  <si>
    <t>y2020_rev_rbf</t>
  </si>
  <si>
    <t>y2020_rev_details</t>
  </si>
  <si>
    <t>&lt;label class="question_label"&gt;Were You EBITDA Postive in 2020?&lt;/label&gt;
&lt;select id="y2020_ebitda"&gt;
	&lt;option value="0"&gt;EBITDA Postive?&lt;/option&gt;
	&lt;option value="yes"&gt;Yes&lt;/option&gt;
	&lt;option value="no"&gt;No&lt;/option&gt;
&lt;/select&gt;</t>
  </si>
  <si>
    <t>&lt;label class="question_label"&gt;Were You Net Postive in 2020?&lt;/label&gt;
&lt;select id="y2020_np"&gt;
	&lt;option value="0"&gt;Net Postive?&lt;/option&gt;
	&lt;option value="yes"&gt;Yes&lt;/option&gt;
	&lt;option value="no"&gt;No&lt;/option&gt;
&lt;/select&gt;</t>
  </si>
  <si>
    <t>y2021_rev</t>
  </si>
  <si>
    <t>y2021_rev_stoves</t>
  </si>
  <si>
    <t>y2021_rev_other</t>
  </si>
  <si>
    <t>y2021_rev_carbon</t>
  </si>
  <si>
    <t>y2021_rev_rbf</t>
  </si>
  <si>
    <t>y2021_rev_details</t>
  </si>
  <si>
    <t>invest_name_1</t>
  </si>
  <si>
    <t>invest_year_1</t>
  </si>
  <si>
    <t>invest_amount_1</t>
  </si>
  <si>
    <t>y2021_new_prod</t>
  </si>
  <si>
    <t>2020_new_prod</t>
  </si>
  <si>
    <t>y2021_rnd</t>
  </si>
  <si>
    <t>y2020_rnd</t>
  </si>
  <si>
    <t>&lt;label class="rnd_source"&gt;&lt;input type="checkbox" id="rnd_debt" value="debt" class="rnd_source checkboxes_options"&gt;Debt&lt;/label&gt;
&lt;label class="rnd_source"&gt;&lt;input type="checkbox" id="rnd_equity" value="equity" class="rnd_source checkboxes_options"&gt;Equity&lt;/label&gt;
&lt;label class="rnd_source"&gt;&lt;input type="checkbox" id="rnd_grant" value="grant" class="rnd_source checkboxes_options"&gt;Grant&lt;/label&gt;
&lt;label class="rnd_source"&gt;&lt;input type="checkbox" id="rnd_qequity" value="qequity" class="rnd_source checkboxes_options"&gt;Quasi-equity/Convertible debt&lt;/label&gt;</t>
  </si>
  <si>
    <t>capital_raised</t>
  </si>
  <si>
    <t>capital_raised_grants</t>
  </si>
  <si>
    <t>&lt;label class="question_label"&gt;Did you Sell Cookstoves in 2021?&lt;/label&gt;
&lt;select class="req" id="stove_sales"&gt;
	&lt;option value="0"&gt;Stove Sales?&lt;/option&gt;
	&lt;option value="yes"&gt;Yes&lt;/option&gt;
	&lt;option value="no"&gt;No&lt;/option&gt;
&lt;/select&gt;</t>
  </si>
  <si>
    <t>y2021_n_stove_sales</t>
  </si>
  <si>
    <t>y2021_n_stove_customer</t>
  </si>
  <si>
    <t>y2021_n_stove_distributor</t>
  </si>
  <si>
    <t>&lt;option value="govt"&gt;Government&lt;/option&gt;</t>
  </si>
  <si>
    <t>&lt;label class="question_label"&gt;Investment Type&lt;/label&gt;
&lt;select class="req" id="investment_type"&gt;
	&lt;option value="0"&gt;Investment Type?&lt;/option&gt;
	&lt;option value="debt"&gt;Debt&lt;/option&gt;
	&lt;option value="equity"&gt;Equity&lt;/option&gt;
	&lt;option value="grant"&gt;Grant&lt;/option&gt;
&lt;/select&gt;</t>
  </si>
  <si>
    <t>&lt;label class="question_label"&gt;Investor Type&lt;/label&gt;
&lt;select class="req" id="investor_type"&gt;
	&lt;option value="0"&gt;Investor Type?&lt;/option&gt;
	&lt;option value="crowd"&gt;Crowdfunding Platforms&lt;/option&gt;
	&lt;option value="multi_bi"&gt;Multilaternal or Bilateral Development Financial Institutions&lt;/option&gt;
	&lt;option value="govt"&gt;Government&lt;/option&gt;
	&lt;option value="found"&gt;Foundation&lt;/option&gt;
	&lt;option value="pvt_equity"&gt;Private Equity&lt;/option&gt;
	&lt;option value="angel"&gt;Angel Investor&lt;/option&gt;
	&lt;option value="impact"&gt;Impact Funds&lt;/option&gt;
	&lt;option value="other"&gt;Other Private Investors&lt;/option&gt;
&lt;/select&gt;</t>
  </si>
  <si>
    <t>stove_type_sales</t>
  </si>
  <si>
    <t>req_52</t>
  </si>
  <si>
    <t>&lt;label class="question_label req_48"&gt;What type of Cookstoves did you sell in 2021? Select all that apply.&lt;/label&gt;&lt;br&gt;&lt;label class="question_label"&gt;&lt;input type="checkbox" id="solar" value="solar"&gt;Solar cooker (thermal energy, not solar panels)&lt;/label&gt;&lt;br&gt;	&lt;label class="question_label"&gt;&lt;input type="checkbox" id="resistive" value="resistive"&gt;Electric stove - Resistive&lt;/label&gt;&lt;br&gt;	&lt;label class="question_label"&gt;&lt;input type="checkbox" id="induction" value="induction"&gt;Electric stove - Inductive&lt;/label&gt;&lt;br&gt;	&lt;label class="question_label"&gt;&lt;input type="checkbox" id="elec_cooker" value="elec_cooker"&gt;Electric cooker (multi-use pressure cooker)&lt;/label&gt;&lt;br&gt;	&lt;label class="question_label"&gt;&lt;input type="checkbox" id="natural_gas" value="natural_gas"&gt;Piped natural gas stove&lt;/label&gt;&lt;br&gt;	&lt;label class="question_label"&gt;&lt;input type="checkbox" id="biogas" value="biogas"&gt;Biogas stove&lt;/label&gt;&lt;br&gt;	&lt;label class="question_label"&gt;&lt;input type="checkbox" id="lpg" value="lpg"&gt;LPG/cooking gas stove&lt;/label&gt;&lt;br&gt;	&lt;label class="question_label"&gt;&lt;input type="checkbox" id="manu_solid_fuel" value="manu_solid_fuel"&gt;Manufactured portable sold fuel stove&lt;/label&gt;&lt;br&gt;	&lt;label class="question_label"&gt;&lt;input type="checkbox" id="art_solid_fuel" value="art_solid_fuel"&gt;Artisan-crafted portable sold fuel stove&lt;/label&gt;&lt;br&gt;	&lt;label class="question_label"&gt;&lt;input type="checkbox" id="manu_stationary" value="manu_stationary"&gt;Manufactured stationary sold-fuel stove&lt;/label&gt;&lt;br&gt;	&lt;label class="question_label"&gt;&lt;input type="checkbox" id="art_stationary" value="art_stationary"&gt;Artisan-crafted stationary stove&lt;/label&gt;&lt;br&gt;	&lt;label class="question_label"&gt;&lt;input type="checkbox" id="gel" value="gel"&gt;Liquid/gel fuel stove&lt;/label&gt;&lt;br&gt;	&lt;label class="question_label"&gt;&lt;input type="checkbox" id="other" value="other"&gt;Other&lt;/label&gt;</t>
  </si>
  <si>
    <t>populates from above</t>
  </si>
  <si>
    <t>&lt;label class="question_label"&gt;Did you Sell fuels in 2021?&lt;/label&gt;
&lt;select class="req" id="fuel_sales"&gt;
	&lt;option value="0"&gt;Stove Sales?&lt;/option&gt;
	&lt;option value="yes"&gt;Yes&lt;/option&gt;
	&lt;option value="no"&gt;No&lt;/option&gt;
&lt;/select&gt;</t>
  </si>
  <si>
    <t>req_52 num</t>
  </si>
  <si>
    <t>The total sold indicated above does not match the sum of stoves sold per country. Please either correct this discrepency or acknowledge this difference.</t>
  </si>
  <si>
    <t>&lt;label class="question_label req_74"&gt;What type of Fuels did you sell in 2021? Select all that apply.&lt;/label&gt;&lt;br&gt;&lt;label class="question_label"&gt;&lt;input type="checkbox" id="alc" value="alc"&gt;Alocohol/ethanol&lt;/label&gt;&lt;br&gt;	&lt;label class="question_label"&gt;&lt;input type="checkbox" id="gas" value="gas"&gt;Gasoline/diesel (not in generator)&lt;/label&gt;&lt;br&gt;	&lt;label class="question_label"&gt;&lt;input type="checkbox" id="kero" value="kero"&gt;Kerosene/paraffin&lt;/label&gt;&lt;br&gt;	&lt;label class="question_label"&gt;&lt;input type="checkbox" id="coal" value="coal"&gt;Coal/lignite briquettes&lt;/label&gt;&lt;br&gt;	&lt;label class="question_label"&gt;&lt;input type="checkbox" id="charcoal" value="charcoal"&gt;Charcoal briquettes&lt;/label&gt;&lt;br&gt;	&lt;label class="question_label"&gt;&lt;input type="checkbox" id="wood" value="wood"&gt;Wood&lt;/label&gt;&lt;br&gt;	&lt;label class="question_label"&gt;&lt;input type="checkbox" id="pellets" value="pellets"&gt;Biomass pellets&lt;/label&gt;&lt;br&gt;	&lt;label class="question_label"&gt;&lt;input type="checkbox" id="briquettes" value="briquettes"&gt;Non-charred briquettes&lt;/label&gt;&lt;br&gt;	&lt;label class="question_label"&gt;&lt;input type="checkbox" id="woodchips" value="woodchips"&gt;Woodchips&lt;/label&gt;&lt;br&gt;	&lt;label class="question_label"&gt;&lt;input type="checkbox" id="sawdust" value="sawdust"&gt;Sawdust&lt;/label&gt;&lt;br&gt;	&lt;label class="question_label"&gt;&lt;input type="checkbox" id="lpg" value="lpg"&gt;Liquified petroleum gas/cooking gas&lt;/label&gt;&lt;br&gt;	&lt;label class="question_label"&gt;&lt;input type="checkbox" id="biogas" value="biogas"&gt;Biogas&lt;/label&gt;&lt;br&gt;	&lt;label class="question_label"&gt;&lt;input type="checkbox" id="other" value="other"&gt;Other&lt;/label&gt;</t>
  </si>
  <si>
    <t>req_74</t>
  </si>
  <si>
    <t>num req_81</t>
  </si>
  <si>
    <t>Done</t>
  </si>
  <si>
    <t>&lt;label class="question_label"&gt;Are you tracking stove/ fuel usage via smart meters?&lt;/label&gt;
&lt;select class="req" id="smartmeter"&gt;
	&lt;option value="0"&gt;Do you use SmartMeters?&lt;/option&gt;
	&lt;option value="yes"&gt;Yes&lt;/option&gt;
	&lt;option value="no"&gt;No&lt;/option&gt;
&lt;/select&gt;</t>
  </si>
  <si>
    <t>fuel_quant</t>
  </si>
  <si>
    <t>smartmeter_quant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</si>
</sst>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font>
    <font>
      <sz val="8"/>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CE4D6"/>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1" fillId="4" borderId="1" xfId="0" applyFont="1" applyFill="1" applyBorder="1" applyAlignment="1">
      <alignment vertical="top" wrapText="1"/>
    </xf>
    <xf numFmtId="0" fontId="1" fillId="4" borderId="1" xfId="0" applyFont="1" applyFill="1" applyBorder="1" applyAlignment="1">
      <alignment horizontal="left" vertical="top" wrapText="1"/>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0" fillId="3" borderId="1" xfId="0" applyFill="1" applyBorder="1" applyAlignment="1">
      <alignment horizontal="left" vertical="top" wrapText="1"/>
    </xf>
    <xf numFmtId="0" fontId="1" fillId="3" borderId="1" xfId="0" applyFont="1" applyFill="1" applyBorder="1" applyAlignment="1">
      <alignment vertical="top" wrapText="1"/>
    </xf>
    <xf numFmtId="0" fontId="1" fillId="2" borderId="1" xfId="0" applyFont="1" applyFill="1" applyBorder="1" applyAlignment="1">
      <alignment vertical="top" wrapText="1"/>
    </xf>
    <xf numFmtId="0" fontId="0" fillId="2" borderId="1" xfId="0" applyFont="1" applyFill="1" applyBorder="1" applyAlignment="1">
      <alignment vertical="top" wrapText="1"/>
    </xf>
    <xf numFmtId="0" fontId="0" fillId="5" borderId="2" xfId="0" applyFill="1" applyBorder="1" applyAlignment="1">
      <alignment vertical="top"/>
    </xf>
    <xf numFmtId="0" fontId="2" fillId="5" borderId="2" xfId="0" applyFont="1" applyFill="1" applyBorder="1" applyAlignment="1">
      <alignment vertical="top" wrapText="1"/>
    </xf>
    <xf numFmtId="0" fontId="0" fillId="5" borderId="2" xfId="0" applyFill="1" applyBorder="1" applyAlignment="1">
      <alignment horizontal="left" vertical="top" wrapText="1"/>
    </xf>
    <xf numFmtId="0" fontId="0" fillId="2" borderId="3" xfId="0" applyFill="1" applyBorder="1" applyAlignment="1">
      <alignment vertical="top" wrapText="1"/>
    </xf>
    <xf numFmtId="0" fontId="0" fillId="6" borderId="0" xfId="0" applyFill="1" applyAlignment="1">
      <alignment wrapText="1"/>
    </xf>
    <xf numFmtId="0" fontId="0" fillId="6" borderId="0" xfId="0" applyFill="1"/>
    <xf numFmtId="0" fontId="0" fillId="6" borderId="1" xfId="0" applyFill="1" applyBorder="1" applyAlignment="1">
      <alignment vertical="top"/>
    </xf>
    <xf numFmtId="0" fontId="0" fillId="6" borderId="1" xfId="0" applyFill="1" applyBorder="1" applyAlignment="1">
      <alignment vertical="top" wrapText="1"/>
    </xf>
    <xf numFmtId="0" fontId="0" fillId="6"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5EEF-E432-4AB9-88AD-45ED477728E0}">
  <dimension ref="A1:J83"/>
  <sheetViews>
    <sheetView tabSelected="1" topLeftCell="A77" zoomScale="55" zoomScaleNormal="55" workbookViewId="0">
      <selection activeCell="F78" sqref="F78"/>
    </sheetView>
  </sheetViews>
  <sheetFormatPr defaultColWidth="11" defaultRowHeight="15.5" x14ac:dyDescent="0.35"/>
  <cols>
    <col min="1" max="1" width="71" style="3" customWidth="1"/>
    <col min="2" max="2" width="4.4140625" customWidth="1"/>
    <col min="3" max="3" width="6.33203125" customWidth="1"/>
    <col min="4" max="4" width="4.1640625" customWidth="1"/>
    <col min="5" max="5" width="10" style="4" customWidth="1"/>
    <col min="6" max="6" width="63.1640625" style="1" customWidth="1"/>
    <col min="7" max="7" width="47.25" style="2" customWidth="1"/>
    <col min="8" max="8" width="18.25" style="4" bestFit="1" customWidth="1"/>
    <col min="9" max="9" width="52.5" customWidth="1"/>
  </cols>
  <sheetData>
    <row r="1" spans="1:9" ht="31" x14ac:dyDescent="0.35">
      <c r="B1" t="s">
        <v>146</v>
      </c>
      <c r="C1" t="s">
        <v>147</v>
      </c>
      <c r="E1" s="5" t="s">
        <v>73</v>
      </c>
      <c r="F1" s="5" t="s">
        <v>0</v>
      </c>
      <c r="G1" s="6" t="s">
        <v>49</v>
      </c>
      <c r="H1" s="6" t="s">
        <v>91</v>
      </c>
      <c r="I1" t="s">
        <v>118</v>
      </c>
    </row>
    <row r="2" spans="1:9" ht="139.5" x14ac:dyDescent="0.35">
      <c r="A2" s="3" t="str">
        <f>_xlfn.CONCAT("&lt;label class=""question_label""&gt;",F2,"&lt;/label&gt;&lt;input type=""value"" class=""",C2,""" placeholder=""",F2,""" id=""",B2,"""&gt;")</f>
        <v>&lt;label class="question_label"&gt;Name of business&lt;/label&gt;&lt;input type="value" class="req" placeholder="Name of business" id="business_name"&gt;</v>
      </c>
      <c r="B2" s="3" t="s">
        <v>148</v>
      </c>
      <c r="C2" s="3" t="s">
        <v>147</v>
      </c>
      <c r="D2" s="3"/>
      <c r="E2" s="9">
        <v>1</v>
      </c>
      <c r="F2" s="10" t="s">
        <v>1</v>
      </c>
      <c r="G2" s="11" t="s">
        <v>81</v>
      </c>
      <c r="H2" s="9" t="s">
        <v>82</v>
      </c>
    </row>
    <row r="3" spans="1:9" ht="31" x14ac:dyDescent="0.35">
      <c r="A3" s="3" t="str">
        <f>_xlfn.CONCAT("&lt;label class=""question_label""&gt;",F3,"&lt;/label&gt;&lt;input type=""value"" class=""",C3,""" placeholder=""",F3,""" id=""",B3,"""&gt;")</f>
        <v>&lt;label class="question_label"&gt;Email&lt;/label&gt;&lt;input type="value" class="req" placeholder="Email" id="contact_email"&gt;</v>
      </c>
      <c r="B3" t="s">
        <v>149</v>
      </c>
      <c r="C3" t="s">
        <v>147</v>
      </c>
      <c r="E3" s="9"/>
      <c r="F3" s="10" t="s">
        <v>139</v>
      </c>
      <c r="G3" s="11" t="s">
        <v>140</v>
      </c>
      <c r="H3" s="9" t="s">
        <v>82</v>
      </c>
      <c r="I3" t="s">
        <v>143</v>
      </c>
    </row>
    <row r="4" spans="1:9" ht="31" x14ac:dyDescent="0.35">
      <c r="A4" s="3" t="str">
        <f>_xlfn.CONCAT("&lt;label class=""question_label""&gt;",F4,"&lt;/label&gt;&lt;input type=""value"" class=""",C4,""" placeholder=""",F4,""" id=""",B4,"""&gt;")</f>
        <v>&lt;label class="question_label"&gt;Contact&lt;/label&gt;&lt;input type="value" class="req" placeholder="Contact" id="contact_name"&gt;</v>
      </c>
      <c r="B4" t="s">
        <v>150</v>
      </c>
      <c r="C4" t="s">
        <v>147</v>
      </c>
      <c r="E4" s="9"/>
      <c r="F4" s="10" t="s">
        <v>141</v>
      </c>
      <c r="G4" s="11" t="s">
        <v>142</v>
      </c>
      <c r="H4" s="9" t="s">
        <v>82</v>
      </c>
    </row>
    <row r="5" spans="1:9" ht="31" x14ac:dyDescent="0.35">
      <c r="A5" s="3" t="s">
        <v>163</v>
      </c>
      <c r="E5" s="9">
        <v>2</v>
      </c>
      <c r="F5" s="10" t="s">
        <v>2</v>
      </c>
      <c r="G5" s="11" t="s">
        <v>116</v>
      </c>
      <c r="H5" s="9" t="s">
        <v>82</v>
      </c>
      <c r="I5" t="s">
        <v>119</v>
      </c>
    </row>
    <row r="6" spans="1:9" ht="93" x14ac:dyDescent="0.35">
      <c r="A6" s="3" t="s">
        <v>164</v>
      </c>
      <c r="E6" s="9">
        <v>3</v>
      </c>
      <c r="F6" s="10" t="s">
        <v>3</v>
      </c>
      <c r="G6" s="11" t="s">
        <v>59</v>
      </c>
      <c r="H6" s="9" t="s">
        <v>82</v>
      </c>
    </row>
    <row r="7" spans="1:9" ht="77.5" x14ac:dyDescent="0.35">
      <c r="A7" s="3" t="s">
        <v>165</v>
      </c>
      <c r="E7" s="9">
        <v>4</v>
      </c>
      <c r="F7" s="10" t="s">
        <v>4</v>
      </c>
      <c r="G7" s="11" t="s">
        <v>117</v>
      </c>
      <c r="H7" s="9" t="s">
        <v>128</v>
      </c>
      <c r="I7" s="3" t="s">
        <v>120</v>
      </c>
    </row>
    <row r="8" spans="1:9" x14ac:dyDescent="0.35">
      <c r="E8" s="9"/>
      <c r="F8" s="10"/>
      <c r="G8" s="11"/>
      <c r="H8" s="9"/>
      <c r="I8" s="3"/>
    </row>
    <row r="9" spans="1:9" ht="31" x14ac:dyDescent="0.35">
      <c r="A9" s="3" t="str">
        <f t="shared" ref="A9:A20" si="0">_xlfn.CONCAT("&lt;label class=""question_label""&gt;",F9,"&lt;/label&gt;&lt;input type=""value"" class=""",C9,""" placeholder=""",F9,""" id=""",B9,"""&gt;")</f>
        <v>&lt;label class="question_label"&gt;Number of employees - male&lt;/label&gt;&lt;input type="value" class="req num" placeholder="Number of employees - male" id=""&gt;</v>
      </c>
      <c r="C9" t="s">
        <v>161</v>
      </c>
      <c r="E9" s="7">
        <v>5</v>
      </c>
      <c r="F9" s="8" t="s">
        <v>5</v>
      </c>
      <c r="G9" s="8" t="s">
        <v>68</v>
      </c>
      <c r="H9" s="7" t="s">
        <v>82</v>
      </c>
      <c r="I9" t="s">
        <v>122</v>
      </c>
    </row>
    <row r="10" spans="1:9" ht="46.5" x14ac:dyDescent="0.35">
      <c r="A10" s="3" t="str">
        <f t="shared" si="0"/>
        <v>&lt;label class="question_label"&gt;Number of part-time male employees&lt;/label&gt;&lt;input type="value" class="req num" placeholder="Number of part-time male employees" id="n_pt_male"&gt;</v>
      </c>
      <c r="B10" t="s">
        <v>151</v>
      </c>
      <c r="C10" t="s">
        <v>161</v>
      </c>
      <c r="E10" s="7">
        <v>6</v>
      </c>
      <c r="F10" s="8" t="s">
        <v>6</v>
      </c>
      <c r="G10" s="8" t="s">
        <v>64</v>
      </c>
      <c r="H10" s="7" t="s">
        <v>82</v>
      </c>
      <c r="I10" t="s">
        <v>121</v>
      </c>
    </row>
    <row r="11" spans="1:9" ht="46.5" x14ac:dyDescent="0.35">
      <c r="A11" s="3" t="str">
        <f t="shared" si="0"/>
        <v>&lt;label class="question_label"&gt;Number of full-time male employees&lt;/label&gt;&lt;input type="value" class="req num" placeholder="Number of full-time male employees" id="n_ft_male"&gt;</v>
      </c>
      <c r="B11" t="s">
        <v>152</v>
      </c>
      <c r="C11" t="s">
        <v>161</v>
      </c>
      <c r="E11" s="7">
        <v>7</v>
      </c>
      <c r="F11" s="8" t="s">
        <v>7</v>
      </c>
      <c r="G11" s="8" t="s">
        <v>64</v>
      </c>
      <c r="H11" s="7" t="s">
        <v>82</v>
      </c>
      <c r="I11" t="s">
        <v>121</v>
      </c>
    </row>
    <row r="12" spans="1:9" ht="31" x14ac:dyDescent="0.35">
      <c r="A12" s="3" t="str">
        <f t="shared" si="0"/>
        <v>&lt;label class="question_label"&gt;Number of employees - female&lt;/label&gt;&lt;input type="value" class="req num" placeholder="Number of employees - female" id=""&gt;</v>
      </c>
      <c r="C12" t="s">
        <v>161</v>
      </c>
      <c r="E12" s="7">
        <v>8</v>
      </c>
      <c r="F12" s="8" t="s">
        <v>8</v>
      </c>
      <c r="G12" s="8" t="s">
        <v>69</v>
      </c>
      <c r="H12" s="7" t="s">
        <v>82</v>
      </c>
      <c r="I12" t="s">
        <v>123</v>
      </c>
    </row>
    <row r="13" spans="1:9" ht="46.5" x14ac:dyDescent="0.35">
      <c r="A13" s="3" t="str">
        <f t="shared" si="0"/>
        <v>&lt;label class="question_label"&gt;Number of part-time female employees&lt;/label&gt;&lt;input type="value" class="req num" placeholder="Number of part-time female employees" id="n_pt_female"&gt;</v>
      </c>
      <c r="B13" t="s">
        <v>153</v>
      </c>
      <c r="C13" t="s">
        <v>161</v>
      </c>
      <c r="E13" s="7">
        <v>9</v>
      </c>
      <c r="F13" s="8" t="s">
        <v>9</v>
      </c>
      <c r="G13" s="8" t="s">
        <v>64</v>
      </c>
      <c r="H13" s="7" t="s">
        <v>82</v>
      </c>
      <c r="I13" t="s">
        <v>121</v>
      </c>
    </row>
    <row r="14" spans="1:9" ht="46.5" x14ac:dyDescent="0.35">
      <c r="A14" s="3" t="str">
        <f t="shared" si="0"/>
        <v>&lt;label class="question_label"&gt;Number of full-time female employees&lt;/label&gt;&lt;input type="value" class="req num" placeholder="Number of full-time female employees" id="n_ft_female"&gt;</v>
      </c>
      <c r="B14" t="s">
        <v>154</v>
      </c>
      <c r="C14" t="s">
        <v>161</v>
      </c>
      <c r="E14" s="7">
        <v>10</v>
      </c>
      <c r="F14" s="8" t="s">
        <v>10</v>
      </c>
      <c r="G14" s="8" t="s">
        <v>64</v>
      </c>
      <c r="H14" s="7" t="s">
        <v>82</v>
      </c>
      <c r="I14" t="s">
        <v>121</v>
      </c>
    </row>
    <row r="15" spans="1:9" ht="46.5" x14ac:dyDescent="0.35">
      <c r="A15" s="3" t="str">
        <f t="shared" si="0"/>
        <v>&lt;label class="question_label"&gt;Number of employees - gender unknown/other/non-binary&lt;/label&gt;&lt;input type="value" class="req num" placeholder="Number of employees - gender unknown/other/non-binary" id=""&gt;</v>
      </c>
      <c r="C15" t="s">
        <v>161</v>
      </c>
      <c r="E15" s="7">
        <v>11</v>
      </c>
      <c r="F15" s="8" t="s">
        <v>11</v>
      </c>
      <c r="G15" s="8" t="s">
        <v>70</v>
      </c>
      <c r="H15" s="7" t="s">
        <v>82</v>
      </c>
      <c r="I15" t="s">
        <v>124</v>
      </c>
    </row>
    <row r="16" spans="1:9" ht="62" x14ac:dyDescent="0.35">
      <c r="A16" s="3" t="str">
        <f t="shared" si="0"/>
        <v>&lt;label class="question_label"&gt;Number of part-time gender unknown/other/non-binary employees&lt;/label&gt;&lt;input type="value" class="req num" placeholder="Number of part-time gender unknown/other/non-binary employees" id="n_ft_other"&gt;</v>
      </c>
      <c r="B16" t="s">
        <v>155</v>
      </c>
      <c r="C16" t="s">
        <v>161</v>
      </c>
      <c r="E16" s="7">
        <v>12</v>
      </c>
      <c r="F16" s="8" t="s">
        <v>12</v>
      </c>
      <c r="G16" s="8" t="s">
        <v>64</v>
      </c>
      <c r="H16" s="7" t="s">
        <v>82</v>
      </c>
      <c r="I16" t="s">
        <v>121</v>
      </c>
    </row>
    <row r="17" spans="1:9" ht="62" x14ac:dyDescent="0.35">
      <c r="A17" s="3" t="str">
        <f t="shared" si="0"/>
        <v>&lt;label class="question_label"&gt;Number of full-time gender unknown/other/non-binary employees&lt;/label&gt;&lt;input type="value" class="req num" placeholder="Number of full-time gender unknown/other/non-binary employees" id="n_pt_other"&gt;</v>
      </c>
      <c r="B17" t="s">
        <v>156</v>
      </c>
      <c r="C17" t="s">
        <v>161</v>
      </c>
      <c r="E17" s="7">
        <v>13</v>
      </c>
      <c r="F17" s="8" t="s">
        <v>13</v>
      </c>
      <c r="G17" s="8" t="s">
        <v>64</v>
      </c>
      <c r="H17" s="7" t="s">
        <v>82</v>
      </c>
      <c r="I17" t="s">
        <v>121</v>
      </c>
    </row>
    <row r="18" spans="1:9" ht="46.5" x14ac:dyDescent="0.35">
      <c r="A18" s="3" t="str">
        <f t="shared" si="0"/>
        <v>&lt;label class="question_label"&gt;Number of male employees in management role&lt;/label&gt;&lt;input type="value" class="req num" placeholder="Number of male employees in management role" id="n_male_man"&gt;</v>
      </c>
      <c r="B18" t="s">
        <v>157</v>
      </c>
      <c r="C18" t="s">
        <v>161</v>
      </c>
      <c r="E18" s="7">
        <v>14</v>
      </c>
      <c r="F18" s="8" t="s">
        <v>14</v>
      </c>
      <c r="G18" s="8" t="s">
        <v>64</v>
      </c>
      <c r="H18" s="7" t="s">
        <v>82</v>
      </c>
    </row>
    <row r="19" spans="1:9" ht="46.5" x14ac:dyDescent="0.35">
      <c r="A19" s="3" t="str">
        <f t="shared" si="0"/>
        <v>&lt;label class="question_label"&gt;Number of female employees in management role&lt;/label&gt;&lt;input type="value" class="req num" placeholder="Number of female employees in management role" id="n_female_man"&gt;</v>
      </c>
      <c r="B19" t="s">
        <v>158</v>
      </c>
      <c r="C19" t="s">
        <v>161</v>
      </c>
      <c r="E19" s="7">
        <v>15</v>
      </c>
      <c r="F19" s="8" t="s">
        <v>15</v>
      </c>
      <c r="G19" s="8" t="s">
        <v>64</v>
      </c>
      <c r="H19" s="7" t="s">
        <v>82</v>
      </c>
    </row>
    <row r="20" spans="1:9" ht="62" x14ac:dyDescent="0.35">
      <c r="A20" s="3" t="str">
        <f t="shared" si="0"/>
        <v>&lt;label class="question_label"&gt;Number of gender unknown/other/non-binary employees in management role&lt;/label&gt;&lt;input type="value" class="req num" placeholder="Number of gender unknown/other/non-binary employees in management role" id="n_other_man"&gt;</v>
      </c>
      <c r="B20" t="s">
        <v>159</v>
      </c>
      <c r="C20" t="s">
        <v>161</v>
      </c>
      <c r="E20" s="7">
        <v>16</v>
      </c>
      <c r="F20" s="8" t="s">
        <v>16</v>
      </c>
      <c r="G20" s="8" t="s">
        <v>64</v>
      </c>
      <c r="H20" s="7" t="s">
        <v>82</v>
      </c>
    </row>
    <row r="21" spans="1:9" ht="31" x14ac:dyDescent="0.35">
      <c r="A21" s="3" t="str">
        <f>_xlfn.CONCAT("&lt;label class=""question_label""&gt;",F21,"&lt;/label&gt;&lt;input type=""text"" class=""",C21,""" placeholder=""",F21,""" id=""",B21,"""&gt;")</f>
        <v>&lt;label class="question_label"&gt;Year of incorporation&lt;/label&gt;&lt;input type="text" class="yearpicker" placeholder="Year of incorporation" id="year_incorp"&gt;</v>
      </c>
      <c r="B21" t="s">
        <v>169</v>
      </c>
      <c r="C21" t="s">
        <v>162</v>
      </c>
      <c r="E21" s="9">
        <v>17</v>
      </c>
      <c r="F21" s="10" t="s">
        <v>17</v>
      </c>
      <c r="G21" s="11" t="s">
        <v>62</v>
      </c>
      <c r="H21" s="9" t="s">
        <v>83</v>
      </c>
    </row>
    <row r="22" spans="1:9" ht="409.5" x14ac:dyDescent="0.35">
      <c r="A22" s="3" t="str">
        <f>_xlfn.CONCAT("&lt;label class=""question_label""&gt;",F22,"&lt;/label&gt;",D22,""" id=""",B22,"""&gt;")</f>
        <v>&lt;label class="question_label"&gt;In which demographic setting do you operate?&lt;/label&gt;&lt;label class="op_demographics"&gt;&lt;input type="checkbox" id="urban_periurban" value="urban/periurban" class="operation_demographics checkboxes_options"&gt;Urban/Peri-Urban&lt;/label&gt;
&lt;label class="op_demographics"&gt;&lt;input type="checkbox" id="rural" value="rural" class="operation_demographics checkboxes_options"&gt;Rural&lt;/label&gt;
&lt;label class="op_demographics"&gt;&lt;input type="checkbox" id="slum" value="slum" class="operation_demographics checkboxes_options"&gt;Urban Slum&lt;/label&gt;
&lt;label class="op_demographics"&gt;&lt;input type="checkbox" id="refugee" value="refugee" class="operation_demographics checkboxes_options"&gt;Refugee Camps/Humanitarian Settings&lt;/label&gt;
" id=""&gt;</v>
      </c>
      <c r="D22" s="3" t="s">
        <v>166</v>
      </c>
      <c r="E22" s="9">
        <v>18</v>
      </c>
      <c r="F22" s="10" t="s">
        <v>18</v>
      </c>
      <c r="G22" s="11" t="s">
        <v>50</v>
      </c>
      <c r="H22" s="9" t="s">
        <v>83</v>
      </c>
    </row>
    <row r="23" spans="1:9" ht="409.5" x14ac:dyDescent="0.35">
      <c r="A23" s="3" t="str">
        <f t="shared" ref="A23:A24" si="1">_xlfn.CONCAT("&lt;label class=""question_label""&gt;",F23,"&lt;/label&gt;",D23,""" id=""",B23,"""&gt;")</f>
        <v>&lt;label class="question_label"&gt;In which segments of the supply chain do you operate?&lt;/label&gt;&lt;label class="prod_demographics"&gt;&lt;input type="checkbox" id="design" value="design" class="prod_demographics checkboxes_options"&gt;Design of Products or Cookstoves&lt;/label&gt;
&lt;label class="prod_demographics"&gt;&lt;input type="checkbox" id="manu_cookstoves" value="manu_cookstoves" class="prod_demographics checkboxes_options"&gt;Manufacturing/Production of Cookstoves&lt;/label&gt;
&lt;label class="prod_demographics"&gt;&lt;input type="checkbox" id="manu_fuels" value="manu_fuels" class="prod_demographics checkboxes_options"&gt;Manufacturing/Production of Fuels&lt;/label&gt;
&lt;label class="prod_demographics"&gt;&lt;input type="checkbox" id="dist" value="dist" class="prod_demographics checkboxes_options"&gt;Distribution&lt;/label&gt;
&lt;label class="prod_demographics"&gt;&lt;input type="checkbox" id="financing" value="financing" class="prod_demographics checkboxes_options"&gt;Consumer Financing&lt;/label&gt;
&lt;label class="prod_demographics"&gt;&lt;input type="checkbox" id="retail_mark" value="retail_mark" class="prod_demographics checkboxes_options"&gt;Retail Marketing&lt;/label&gt;
&lt;label class="prod_demographics"&gt;&lt;input type="checkbox" id="after_sales" value="after_sales" class="prod_demographics checkboxes_options"&gt;After Sales Service&lt;/label&gt;" id=""&gt;</v>
      </c>
      <c r="D23" s="3" t="s">
        <v>167</v>
      </c>
      <c r="E23" s="9">
        <v>19</v>
      </c>
      <c r="F23" s="10" t="s">
        <v>52</v>
      </c>
      <c r="G23" s="11" t="s">
        <v>51</v>
      </c>
      <c r="H23" s="9" t="s">
        <v>83</v>
      </c>
    </row>
    <row r="24" spans="1:9" ht="409.5" x14ac:dyDescent="0.35">
      <c r="A24" s="3" t="str">
        <f t="shared" si="1"/>
        <v>&lt;label class="question_label"&gt;Through which sales channels do you sell?&lt;/label&gt;&lt;label class="op_demographics"&gt;&lt;input type="checkbox" id="b2b" value="b2b" class="operation_segs checkboxes_options"&gt;B2B&lt;/label&gt;
&lt;label class="op_demographics"&gt;&lt;input type="checkbox" id="b2c" value="b2c" class="operation_segs checkboxes_options"&gt;B2C&lt;/label&gt;" id=""&gt;</v>
      </c>
      <c r="D24" s="3" t="s">
        <v>168</v>
      </c>
      <c r="E24" s="9">
        <v>20</v>
      </c>
      <c r="F24" s="10" t="s">
        <v>53</v>
      </c>
      <c r="G24" s="11" t="s">
        <v>54</v>
      </c>
      <c r="H24" s="9" t="s">
        <v>83</v>
      </c>
      <c r="I24" t="s">
        <v>125</v>
      </c>
    </row>
    <row r="25" spans="1:9" s="20" customFormat="1" ht="46.5" x14ac:dyDescent="0.35">
      <c r="A25" s="19"/>
      <c r="E25" s="21">
        <v>21</v>
      </c>
      <c r="F25" s="22" t="s">
        <v>55</v>
      </c>
      <c r="G25" s="23" t="s">
        <v>60</v>
      </c>
      <c r="H25" s="21" t="s">
        <v>127</v>
      </c>
      <c r="I25" s="20" t="s">
        <v>126</v>
      </c>
    </row>
    <row r="26" spans="1:9" x14ac:dyDescent="0.35">
      <c r="E26" s="9"/>
      <c r="F26" s="12" t="s">
        <v>22</v>
      </c>
      <c r="G26" s="11"/>
      <c r="H26" s="9"/>
    </row>
    <row r="27" spans="1:9" ht="46.5" x14ac:dyDescent="0.35">
      <c r="A27" s="3" t="str">
        <f>_xlfn.CONCAT("&lt;label class=""question_label""&gt;",F27,"&lt;/label&gt;&lt;input type=""number"" min=""0"" step=""0"" class=""",C27,""" placeholder=""",F27,""" id=""",B27,"""&gt;")</f>
        <v>&lt;label class="question_label"&gt;Total revenue 2020 ($ USD)&lt;/label&gt;&lt;input type="number" min="0" step="0" class="num" placeholder="Total revenue 2020 ($ USD)" id="y2020_rev"&gt;</v>
      </c>
      <c r="B27" t="s">
        <v>171</v>
      </c>
      <c r="C27" t="s">
        <v>160</v>
      </c>
      <c r="E27" s="9">
        <v>22</v>
      </c>
      <c r="F27" s="10" t="s">
        <v>23</v>
      </c>
      <c r="G27" s="11" t="s">
        <v>64</v>
      </c>
      <c r="H27" s="9" t="s">
        <v>83</v>
      </c>
    </row>
    <row r="28" spans="1:9" ht="62" x14ac:dyDescent="0.35">
      <c r="A28" s="3" t="str">
        <f t="shared" ref="A28:A32" si="2">_xlfn.CONCAT("&lt;label class=""question_label""&gt;",F28,"&lt;/label&gt;&lt;input type=""number"" min=""0"" step=""0"" class=""",C28,""" placeholder=""",F28,""" id=""",B28,"""&gt;")</f>
        <v>&lt;label class="question_label"&gt;Revenues from clean cooking sales ($ USD) 2020&lt;/label&gt;&lt;input type="number" min="0" step="0" class="num" placeholder="Revenues from clean cooking sales ($ USD) 2020" id="y2020_rev_stoves"&gt;</v>
      </c>
      <c r="B28" t="s">
        <v>170</v>
      </c>
      <c r="C28" t="s">
        <v>160</v>
      </c>
      <c r="E28" s="9">
        <v>23</v>
      </c>
      <c r="F28" s="10" t="s">
        <v>24</v>
      </c>
      <c r="G28" s="11" t="s">
        <v>64</v>
      </c>
      <c r="H28" s="9" t="s">
        <v>83</v>
      </c>
    </row>
    <row r="29" spans="1:9" ht="62" x14ac:dyDescent="0.35">
      <c r="A29" s="3" t="str">
        <f t="shared" si="2"/>
        <v>&lt;label class="question_label"&gt;Revenues from other product sales ($ USD) 2020&lt;/label&gt;&lt;input type="number" min="0" step="0" class="num" placeholder="Revenues from other product sales ($ USD) 2020" id="y2020_rev_other"&gt;</v>
      </c>
      <c r="B29" t="s">
        <v>172</v>
      </c>
      <c r="C29" t="s">
        <v>160</v>
      </c>
      <c r="E29" s="9">
        <v>24</v>
      </c>
      <c r="F29" s="10" t="s">
        <v>25</v>
      </c>
      <c r="G29" s="11" t="s">
        <v>64</v>
      </c>
      <c r="H29" s="9" t="s">
        <v>83</v>
      </c>
    </row>
    <row r="30" spans="1:9" ht="62" x14ac:dyDescent="0.35">
      <c r="A30" s="3" t="str">
        <f t="shared" si="2"/>
        <v>&lt;label class="question_label"&gt;Revenues from carbon credit sales ($ USD) 2020&lt;/label&gt;&lt;input type="number" min="0" step="0" class="num" placeholder="Revenues from carbon credit sales ($ USD) 2020" id="y2020_rev_carbon"&gt;</v>
      </c>
      <c r="B30" t="s">
        <v>173</v>
      </c>
      <c r="C30" t="s">
        <v>160</v>
      </c>
      <c r="E30" s="9">
        <v>25</v>
      </c>
      <c r="F30" s="10" t="s">
        <v>26</v>
      </c>
      <c r="G30" s="11" t="s">
        <v>64</v>
      </c>
      <c r="H30" s="9" t="s">
        <v>83</v>
      </c>
    </row>
    <row r="31" spans="1:9" ht="62" x14ac:dyDescent="0.35">
      <c r="A31" s="3" t="str">
        <f t="shared" si="2"/>
        <v>&lt;label class="question_label"&gt;Revenues from other RBF, not carbon credit ($ USD) 2020&lt;/label&gt;&lt;input type="number" min="0" step="0" class="num" placeholder="Revenues from other RBF, not carbon credit ($ USD) 2020" id="y2020_rev_rbf"&gt;</v>
      </c>
      <c r="B31" t="s">
        <v>174</v>
      </c>
      <c r="C31" t="s">
        <v>160</v>
      </c>
      <c r="E31" s="9">
        <v>26</v>
      </c>
      <c r="F31" s="10" t="s">
        <v>27</v>
      </c>
      <c r="G31" s="11" t="s">
        <v>64</v>
      </c>
      <c r="H31" s="9" t="s">
        <v>83</v>
      </c>
    </row>
    <row r="32" spans="1:9" ht="46.5" x14ac:dyDescent="0.35">
      <c r="A32" s="3" t="str">
        <f t="shared" si="2"/>
        <v>&lt;label class="question_label"&gt;Other revenues ($ USD) 2020&lt;/label&gt;&lt;input type="number" min="0" step="0" class="num" placeholder="Other revenues ($ USD) 2020" id="y2020_rev_other"&gt;</v>
      </c>
      <c r="B32" t="s">
        <v>172</v>
      </c>
      <c r="C32" t="s">
        <v>160</v>
      </c>
      <c r="E32" s="9">
        <v>27</v>
      </c>
      <c r="F32" s="10" t="s">
        <v>28</v>
      </c>
      <c r="G32" s="11" t="s">
        <v>64</v>
      </c>
      <c r="H32" s="9" t="s">
        <v>83</v>
      </c>
    </row>
    <row r="33" spans="1:10" ht="46.5" x14ac:dyDescent="0.35">
      <c r="A33" s="3" t="str">
        <f>_xlfn.CONCAT("&lt;label class=""question_label""&gt;",F33,"&lt;/label&gt;&lt;input type=""value"" class=""",C33,""" placeholder=""",F33,""" id=""",B33,"""&gt;")</f>
        <v>&lt;label class="question_label"&gt;What are these revenues from?&lt;/label&gt;&lt;input type="value" class="" placeholder="What are these revenues from?" id="y2020_rev_details"&gt;</v>
      </c>
      <c r="B33" t="s">
        <v>175</v>
      </c>
      <c r="E33" s="9">
        <v>28</v>
      </c>
      <c r="F33" s="10" t="s">
        <v>19</v>
      </c>
      <c r="G33" s="11" t="s">
        <v>71</v>
      </c>
      <c r="H33" s="9" t="s">
        <v>83</v>
      </c>
    </row>
    <row r="34" spans="1:10" ht="93" x14ac:dyDescent="0.35">
      <c r="A34" s="3" t="s">
        <v>176</v>
      </c>
      <c r="E34" s="9">
        <v>29</v>
      </c>
      <c r="F34" s="10" t="s">
        <v>29</v>
      </c>
      <c r="G34" s="11" t="s">
        <v>21</v>
      </c>
      <c r="H34" s="9" t="s">
        <v>83</v>
      </c>
    </row>
    <row r="35" spans="1:10" ht="93" x14ac:dyDescent="0.35">
      <c r="A35" s="3" t="s">
        <v>177</v>
      </c>
      <c r="E35" s="9">
        <v>30</v>
      </c>
      <c r="F35" s="10" t="s">
        <v>30</v>
      </c>
      <c r="G35" s="11" t="s">
        <v>21</v>
      </c>
      <c r="H35" s="9" t="s">
        <v>83</v>
      </c>
    </row>
    <row r="36" spans="1:10" x14ac:dyDescent="0.35">
      <c r="E36" s="9"/>
      <c r="F36" s="12" t="s">
        <v>61</v>
      </c>
      <c r="G36" s="11"/>
      <c r="H36" s="9"/>
    </row>
    <row r="37" spans="1:10" ht="46.5" x14ac:dyDescent="0.35">
      <c r="A37" s="3" t="str">
        <f>_xlfn.CONCAT("&lt;label class=""question_label""&gt;",F37,"&lt;/label&gt;&lt;input type=""number"" min=""0"" step=""0"" class=""",C37,""" placeholder=""",F37,""" id=""",B37,"""&gt;")</f>
        <v>&lt;label class="question_label"&gt;Total revenue 2021 ($ USD)&lt;/label&gt;&lt;input type="number" min="0" step="0" class="num" placeholder="Total revenue 2021 ($ USD)" id="y2021_rev"&gt;</v>
      </c>
      <c r="B37" t="s">
        <v>178</v>
      </c>
      <c r="C37" t="s">
        <v>160</v>
      </c>
      <c r="E37" s="9">
        <v>31</v>
      </c>
      <c r="F37" s="10" t="s">
        <v>93</v>
      </c>
      <c r="G37" s="11" t="s">
        <v>64</v>
      </c>
      <c r="H37" s="9" t="s">
        <v>83</v>
      </c>
    </row>
    <row r="38" spans="1:10" ht="62" x14ac:dyDescent="0.35">
      <c r="A38" s="3" t="str">
        <f t="shared" ref="A38:A42" si="3">_xlfn.CONCAT("&lt;label class=""question_label""&gt;",F38,"&lt;/label&gt;&lt;input type=""number"" min=""0"" step=""0"" class=""",C38,""" placeholder=""",F38,""" id=""",B38,"""&gt;")</f>
        <v>&lt;label class="question_label"&gt;Revenues from clean cooking sales ($ USD) 2021&lt;/label&gt;&lt;input type="number" min="0" step="0" class="num" placeholder="Revenues from clean cooking sales ($ USD) 2021" id="y2021_rev_stoves"&gt;</v>
      </c>
      <c r="B38" t="s">
        <v>179</v>
      </c>
      <c r="C38" t="s">
        <v>160</v>
      </c>
      <c r="E38" s="9">
        <v>32</v>
      </c>
      <c r="F38" s="10" t="s">
        <v>94</v>
      </c>
      <c r="G38" s="11" t="s">
        <v>64</v>
      </c>
      <c r="H38" s="9" t="s">
        <v>83</v>
      </c>
    </row>
    <row r="39" spans="1:10" ht="62" x14ac:dyDescent="0.35">
      <c r="A39" s="3" t="str">
        <f t="shared" si="3"/>
        <v>&lt;label class="question_label"&gt;Revenues from other product sales ($ USD) 2021&lt;/label&gt;&lt;input type="number" min="0" step="0" class="num" placeholder="Revenues from other product sales ($ USD) 2021" id="y2021_rev_other"&gt;</v>
      </c>
      <c r="B39" t="s">
        <v>180</v>
      </c>
      <c r="C39" t="s">
        <v>160</v>
      </c>
      <c r="E39" s="9">
        <v>33</v>
      </c>
      <c r="F39" s="10" t="s">
        <v>95</v>
      </c>
      <c r="G39" s="11" t="s">
        <v>64</v>
      </c>
      <c r="H39" s="9" t="s">
        <v>83</v>
      </c>
    </row>
    <row r="40" spans="1:10" ht="62" x14ac:dyDescent="0.35">
      <c r="A40" s="3" t="str">
        <f t="shared" si="3"/>
        <v>&lt;label class="question_label"&gt;Revenues from carbon credit sales ($ USD) 2021&lt;/label&gt;&lt;input type="number" min="0" step="0" class="num" placeholder="Revenues from carbon credit sales ($ USD) 2021" id="y2021_rev_carbon"&gt;</v>
      </c>
      <c r="B40" t="s">
        <v>181</v>
      </c>
      <c r="C40" t="s">
        <v>160</v>
      </c>
      <c r="E40" s="9">
        <v>34</v>
      </c>
      <c r="F40" s="10" t="s">
        <v>96</v>
      </c>
      <c r="G40" s="11" t="s">
        <v>64</v>
      </c>
      <c r="H40" s="9" t="s">
        <v>83</v>
      </c>
    </row>
    <row r="41" spans="1:10" ht="62" x14ac:dyDescent="0.35">
      <c r="A41" s="3" t="str">
        <f t="shared" si="3"/>
        <v>&lt;label class="question_label"&gt;Revenues from other RBF, not carbon credit ($ USD) 2021&lt;/label&gt;&lt;input type="number" min="0" step="0" class="num" placeholder="Revenues from other RBF, not carbon credit ($ USD) 2021" id="y2021_rev_rbf"&gt;</v>
      </c>
      <c r="B41" t="s">
        <v>182</v>
      </c>
      <c r="C41" t="s">
        <v>160</v>
      </c>
      <c r="E41" s="9">
        <v>35</v>
      </c>
      <c r="F41" s="10" t="s">
        <v>97</v>
      </c>
      <c r="G41" s="11" t="s">
        <v>64</v>
      </c>
      <c r="H41" s="9" t="s">
        <v>83</v>
      </c>
    </row>
    <row r="42" spans="1:10" ht="46.5" x14ac:dyDescent="0.35">
      <c r="A42" s="3" t="str">
        <f t="shared" si="3"/>
        <v>&lt;label class="question_label"&gt;Other revenues ($ USD) 2021&lt;/label&gt;&lt;input type="number" min="0" step="0" class="num" placeholder="Other revenues ($ USD) 2021" id="y2021_rev_other"&gt;</v>
      </c>
      <c r="B42" t="s">
        <v>180</v>
      </c>
      <c r="C42" t="s">
        <v>160</v>
      </c>
      <c r="E42" s="9">
        <v>36</v>
      </c>
      <c r="F42" s="10" t="s">
        <v>98</v>
      </c>
      <c r="G42" s="11" t="s">
        <v>64</v>
      </c>
      <c r="H42" s="9" t="s">
        <v>83</v>
      </c>
    </row>
    <row r="43" spans="1:10" ht="46.5" x14ac:dyDescent="0.35">
      <c r="A43" s="3" t="str">
        <f>_xlfn.CONCAT("&lt;label class=""question_label""&gt;",F43,"&lt;/label&gt;&lt;input type=""value"" class=""",C43,""" placeholder=""",F43,""" id=""",B43,"""&gt;")</f>
        <v>&lt;label class="question_label"&gt;What are these revenues from?&lt;/label&gt;&lt;input type="value" class="" placeholder="What are these revenues from?" id="y2021_rev_details"&gt;</v>
      </c>
      <c r="B43" t="s">
        <v>183</v>
      </c>
      <c r="E43" s="9">
        <v>37</v>
      </c>
      <c r="F43" s="10" t="s">
        <v>19</v>
      </c>
      <c r="G43" s="11" t="s">
        <v>71</v>
      </c>
      <c r="H43" s="9" t="s">
        <v>83</v>
      </c>
    </row>
    <row r="44" spans="1:10" ht="93" x14ac:dyDescent="0.35">
      <c r="A44" s="3" t="s">
        <v>176</v>
      </c>
      <c r="E44" s="9">
        <v>38</v>
      </c>
      <c r="F44" s="10" t="s">
        <v>99</v>
      </c>
      <c r="G44" s="11" t="s">
        <v>21</v>
      </c>
      <c r="H44" s="9" t="s">
        <v>83</v>
      </c>
    </row>
    <row r="45" spans="1:10" ht="93" x14ac:dyDescent="0.35">
      <c r="A45" s="3" t="s">
        <v>177</v>
      </c>
      <c r="E45" s="9">
        <v>39</v>
      </c>
      <c r="F45" s="10" t="s">
        <v>100</v>
      </c>
      <c r="G45" s="11" t="s">
        <v>21</v>
      </c>
      <c r="H45" s="9" t="s">
        <v>83</v>
      </c>
    </row>
    <row r="46" spans="1:10" x14ac:dyDescent="0.35">
      <c r="E46" s="9"/>
      <c r="F46" s="12" t="s">
        <v>31</v>
      </c>
      <c r="G46" s="11"/>
      <c r="H46" s="9"/>
    </row>
    <row r="47" spans="1:10" ht="31" x14ac:dyDescent="0.35">
      <c r="E47" s="9">
        <v>40</v>
      </c>
      <c r="F47" s="10" t="s">
        <v>101</v>
      </c>
      <c r="G47" s="11" t="s">
        <v>56</v>
      </c>
      <c r="H47" s="9" t="s">
        <v>83</v>
      </c>
    </row>
    <row r="48" spans="1:10" s="3" customFormat="1" ht="62" x14ac:dyDescent="0.35">
      <c r="A48" s="3" t="str">
        <f>_xlfn.CONCAT("&lt;label class=""question_label""&gt;",F48,"&lt;/label&gt;&lt;input type=""value"" class=""",C48,""" placeholder=""",F48,""" id=""",B48,"""&gt;")</f>
        <v>&lt;label class="question_label"&gt;Investor&lt;/label&gt;&lt;input type="value" class="" placeholder="Investor" id="invest_name_1"&gt;</v>
      </c>
      <c r="B48" s="3" t="s">
        <v>184</v>
      </c>
      <c r="E48" s="10">
        <v>40.1</v>
      </c>
      <c r="F48" s="10" t="s">
        <v>32</v>
      </c>
      <c r="G48" s="11" t="s">
        <v>71</v>
      </c>
      <c r="H48" s="9" t="s">
        <v>83</v>
      </c>
      <c r="I48" t="s">
        <v>131</v>
      </c>
      <c r="J48"/>
    </row>
    <row r="49" spans="1:10" s="3" customFormat="1" ht="62" x14ac:dyDescent="0.35">
      <c r="A49" s="3" t="str">
        <f>_xlfn.CONCAT("&lt;label class=""question_label""&gt;",F49,"&lt;/label&gt;&lt;input type=""text"" class=""",C49,""" placeholder=""",F49,""" id=""",B49,"""&gt;")</f>
        <v>&lt;label class="question_label"&gt;Year (yyyy)&lt;/label&gt;&lt;input type="text" class="" placeholder="Year (yyyy)" id="invest_year_1"&gt;</v>
      </c>
      <c r="B49" s="3" t="s">
        <v>185</v>
      </c>
      <c r="E49" s="10">
        <v>40.200000000000003</v>
      </c>
      <c r="F49" s="10" t="s">
        <v>33</v>
      </c>
      <c r="G49" s="11" t="s">
        <v>57</v>
      </c>
      <c r="H49" s="9" t="s">
        <v>83</v>
      </c>
      <c r="I49"/>
      <c r="J49"/>
    </row>
    <row r="50" spans="1:10" s="3" customFormat="1" ht="201.5" x14ac:dyDescent="0.35">
      <c r="A50" s="3" t="s">
        <v>200</v>
      </c>
      <c r="E50" s="10">
        <v>40.299999999999997</v>
      </c>
      <c r="F50" s="10" t="s">
        <v>34</v>
      </c>
      <c r="G50" s="11" t="s">
        <v>129</v>
      </c>
      <c r="H50" s="9" t="s">
        <v>83</v>
      </c>
      <c r="I50"/>
      <c r="J50"/>
    </row>
    <row r="51" spans="1:10" s="3" customFormat="1" ht="170.5" x14ac:dyDescent="0.35">
      <c r="A51" s="3" t="s">
        <v>199</v>
      </c>
      <c r="B51" s="3" t="s">
        <v>198</v>
      </c>
      <c r="E51" s="10">
        <v>40.4</v>
      </c>
      <c r="F51" s="10" t="s">
        <v>35</v>
      </c>
      <c r="G51" s="11" t="s">
        <v>130</v>
      </c>
      <c r="H51" s="9" t="s">
        <v>83</v>
      </c>
      <c r="I51"/>
      <c r="J51"/>
    </row>
    <row r="52" spans="1:10" s="3" customFormat="1" ht="77.5" x14ac:dyDescent="0.35">
      <c r="A52" s="3" t="str">
        <f>_xlfn.CONCAT("&lt;label class=""question_label""&gt;",F52,"&lt;/label&gt;&lt;input type=""number"" min=""0"" step=""0"" class=""",C52,""" placeholder=""",F52,""" id=""",B52,"""&gt;")</f>
        <v>&lt;label class="question_label"&gt;Amount ($ USD)&lt;/label&gt;&lt;input type="number" min="0" step="0" class="num" placeholder="Amount ($ USD)" id="invest_amount_1"&gt;</v>
      </c>
      <c r="B52" s="3" t="s">
        <v>186</v>
      </c>
      <c r="C52" s="3" t="s">
        <v>160</v>
      </c>
      <c r="E52" s="10">
        <v>40.5</v>
      </c>
      <c r="F52" s="10" t="s">
        <v>36</v>
      </c>
      <c r="G52" s="11" t="s">
        <v>64</v>
      </c>
      <c r="H52" s="9" t="s">
        <v>83</v>
      </c>
      <c r="I52"/>
      <c r="J52"/>
    </row>
    <row r="53" spans="1:10" s="3" customFormat="1" ht="93" x14ac:dyDescent="0.35">
      <c r="A53" s="3" t="s">
        <v>194</v>
      </c>
      <c r="E53" s="10">
        <v>40.6</v>
      </c>
      <c r="F53" s="10" t="s">
        <v>37</v>
      </c>
      <c r="G53" s="11" t="s">
        <v>66</v>
      </c>
      <c r="H53" s="9" t="s">
        <v>83</v>
      </c>
      <c r="I53"/>
      <c r="J53"/>
    </row>
    <row r="54" spans="1:10" s="3" customFormat="1" ht="93" x14ac:dyDescent="0.35">
      <c r="A54" s="3" t="str">
        <f>_xlfn.CONCAT("&lt;label class=""question_label""&gt;",F54,"&lt;/label&gt;&lt;input type=""number"" min=""0"" step=""0"" class=""",C54,""" placeholder=""",F54,""" id=""",B54,"""&gt;")</f>
        <v>&lt;label class="question_label"&gt;In 2021, how many new products or services did your company introduce, or significantly improve (not including aesthetic improvements)?&lt;/label&gt;&lt;input type="number" min="0" step="0" class="num" placeholder="In 2021, how many new products or services did your company introduce, or significantly improve (not including aesthetic improvements)?" id="y2021_new_prod"&gt;</v>
      </c>
      <c r="B54" s="3" t="s">
        <v>187</v>
      </c>
      <c r="C54" s="3" t="s">
        <v>160</v>
      </c>
      <c r="E54" s="10">
        <v>41</v>
      </c>
      <c r="F54" s="10" t="s">
        <v>102</v>
      </c>
      <c r="G54" s="11" t="s">
        <v>64</v>
      </c>
      <c r="H54" s="9" t="s">
        <v>83</v>
      </c>
      <c r="I54"/>
      <c r="J54"/>
    </row>
    <row r="55" spans="1:10" s="3" customFormat="1" ht="93" x14ac:dyDescent="0.35">
      <c r="A55" s="3" t="str">
        <f>_xlfn.CONCAT("&lt;label class=""question_label""&gt;",F55,"&lt;/label&gt;&lt;input type=""number"" min=""0"" step=""0"" class=""",C55,""" placeholder=""",F55,""" id=""",B55,"""&gt;")</f>
        <v>&lt;label class="question_label"&gt;In 2020, how many new products or services did your company introduce, or significantly improve (not including aesthetic improvements)?&lt;/label&gt;&lt;input type="number" min="0" step="0" class="num" placeholder="In 2020, how many new products or services did your company introduce, or significantly improve (not including aesthetic improvements)?" id="2020_new_prod"&gt;</v>
      </c>
      <c r="B55" s="3" t="s">
        <v>188</v>
      </c>
      <c r="C55" s="3" t="s">
        <v>160</v>
      </c>
      <c r="E55" s="10">
        <v>42</v>
      </c>
      <c r="F55" s="10" t="s">
        <v>38</v>
      </c>
      <c r="G55" s="11" t="s">
        <v>64</v>
      </c>
      <c r="H55" s="9" t="s">
        <v>83</v>
      </c>
      <c r="I55"/>
      <c r="J55"/>
    </row>
    <row r="56" spans="1:10" s="3" customFormat="1" ht="93" x14ac:dyDescent="0.35">
      <c r="A56" s="3" t="str">
        <f>_xlfn.CONCAT("&lt;label class=""question_label""&gt;",F56,"&lt;/label&gt;&lt;input type=""number"" min=""0"" step=""0"" class=""",C56,""" placeholder=""",F56,""" id=""",B56,"""&gt;")</f>
        <v>&lt;label class="question_label"&gt;What was your company's total expenditure on R&amp;D in 2021? Please include direct cash expenditures + $USD value of R&amp;D-related staff time.&lt;/label&gt;&lt;input type="number" min="0" step="0" class="num" placeholder="What was your company's total expenditure on R&amp;D in 2021? Please include direct cash expenditures + $USD value of R&amp;D-related staff time." id="y2021_rnd"&gt;</v>
      </c>
      <c r="B56" s="3" t="s">
        <v>189</v>
      </c>
      <c r="C56" s="3" t="s">
        <v>160</v>
      </c>
      <c r="E56" s="10">
        <v>43</v>
      </c>
      <c r="F56" s="10" t="s">
        <v>103</v>
      </c>
      <c r="G56" s="11" t="s">
        <v>64</v>
      </c>
      <c r="H56" s="9" t="s">
        <v>83</v>
      </c>
      <c r="I56"/>
      <c r="J56"/>
    </row>
    <row r="57" spans="1:10" s="3" customFormat="1" ht="93" x14ac:dyDescent="0.35">
      <c r="A57" s="3" t="str">
        <f>_xlfn.CONCAT("&lt;label class=""question_label""&gt;",F57,"&lt;/label&gt;&lt;input type=""number"" min=""0"" step=""0"" class=""",C57,""" placeholder=""",F57,""" id=""",B57,"""&gt;")</f>
        <v>&lt;label class="question_label"&gt;What was your company's total expenditure on R&amp;D in 2020? Please include direct cash expenditures + $USD value of R&amp;D-related staff time.&lt;/label&gt;&lt;input type="number" min="0" step="0" class="num" placeholder="What was your company's total expenditure on R&amp;D in 2020? Please include direct cash expenditures + $USD value of R&amp;D-related staff time." id="y2020_rnd"&gt;</v>
      </c>
      <c r="B57" s="3" t="s">
        <v>190</v>
      </c>
      <c r="C57" s="3" t="s">
        <v>160</v>
      </c>
      <c r="E57" s="10">
        <v>44</v>
      </c>
      <c r="F57" s="10" t="s">
        <v>39</v>
      </c>
      <c r="G57" s="11" t="s">
        <v>64</v>
      </c>
      <c r="H57" s="9" t="s">
        <v>83</v>
      </c>
      <c r="I57"/>
      <c r="J57"/>
    </row>
    <row r="58" spans="1:10" s="3" customFormat="1" ht="59" customHeight="1" x14ac:dyDescent="0.35">
      <c r="A58" s="3" t="str">
        <f t="shared" ref="A58" si="4">_xlfn.CONCAT("&lt;label class=""question_label""&gt;",F58,"&lt;/label&gt;",D58,""" id=""",B58,"""&gt;")</f>
        <v>&lt;label class="question_label"&gt;What is your company's primary source of R&amp;D funding?&lt;/label&gt;&lt;label class="rnd_source"&gt;&lt;input type="checkbox" id="rnd_debt" value="debt" class="rnd_source checkboxes_options"&gt;Debt&lt;/label&gt;
&lt;label class="rnd_source"&gt;&lt;input type="checkbox" id="rnd_equity" value="equity" class="rnd_source checkboxes_options"&gt;Equity&lt;/label&gt;
&lt;label class="rnd_source"&gt;&lt;input type="checkbox" id="rnd_grant" value="grant" class="rnd_source checkboxes_options"&gt;Grant&lt;/label&gt;
&lt;label class="rnd_source"&gt;&lt;input type="checkbox" id="rnd_qequity" value="qequity" class="rnd_source checkboxes_options"&gt;Quasi-equity/Convertible debt&lt;/label&gt;" id=""&gt;</v>
      </c>
      <c r="B58"/>
      <c r="C58"/>
      <c r="D58" s="3" t="s">
        <v>191</v>
      </c>
      <c r="E58" s="10">
        <v>45</v>
      </c>
      <c r="F58" s="10" t="s">
        <v>40</v>
      </c>
      <c r="G58" s="11" t="s">
        <v>63</v>
      </c>
      <c r="H58" s="9" t="s">
        <v>83</v>
      </c>
      <c r="I58"/>
      <c r="J58"/>
    </row>
    <row r="59" spans="1:10" ht="62" x14ac:dyDescent="0.35">
      <c r="A59" s="3" t="str">
        <f>_xlfn.CONCAT("&lt;label class=""question_label""&gt;",F59,"&lt;/label&gt;&lt;input type=""number"" min=""0"" step=""0"" class=""",C59,""" placeholder=""",F59,""" id=""",B59,"""&gt;")</f>
        <v>&lt;label class="question_label"&gt;Please provide the total USD amount of capital raised from the start of the company to date&lt;/label&gt;&lt;input type="number" min="0" step="0" class="req num" placeholder="Please provide the total USD amount of capital raised from the start of the company to date" id="capital_raised"&gt;</v>
      </c>
      <c r="B59" s="3" t="s">
        <v>192</v>
      </c>
      <c r="C59" t="s">
        <v>161</v>
      </c>
      <c r="E59" s="8">
        <v>46</v>
      </c>
      <c r="F59" s="8" t="s">
        <v>20</v>
      </c>
      <c r="G59" s="8" t="s">
        <v>64</v>
      </c>
      <c r="H59" s="7" t="s">
        <v>82</v>
      </c>
    </row>
    <row r="60" spans="1:10" ht="93" x14ac:dyDescent="0.35">
      <c r="A60" s="3" t="str">
        <f>_xlfn.CONCAT("&lt;label class=""question_label""&gt;",F60,"&lt;/label&gt;&lt;input type=""number"" min=""0"" step=""0"" class=""",C60,""" placeholder=""",F60,""" id=""",B60,"""&gt;")</f>
        <v>&lt;label class="question_label"&gt;Of that amount of capital, how much* are grants?&lt;/label&gt;&lt;input type="number" min="0" step="0" class="req num" placeholder="Of that amount of capital, how much* are grants?" id="capital_raised_grants"&gt;</v>
      </c>
      <c r="B60" s="3" t="s">
        <v>193</v>
      </c>
      <c r="C60" t="s">
        <v>161</v>
      </c>
      <c r="E60" s="8">
        <v>47</v>
      </c>
      <c r="F60" s="8" t="s">
        <v>111</v>
      </c>
      <c r="G60" s="8" t="s">
        <v>112</v>
      </c>
      <c r="H60" s="7" t="s">
        <v>82</v>
      </c>
      <c r="I60" s="18" t="s">
        <v>132</v>
      </c>
    </row>
    <row r="61" spans="1:10" x14ac:dyDescent="0.35">
      <c r="E61" s="7"/>
      <c r="F61" s="13" t="s">
        <v>41</v>
      </c>
      <c r="G61" s="8"/>
      <c r="H61" s="7"/>
      <c r="I61" t="s">
        <v>138</v>
      </c>
    </row>
    <row r="62" spans="1:10" ht="93" x14ac:dyDescent="0.35">
      <c r="A62" s="3" t="s">
        <v>194</v>
      </c>
      <c r="C62" t="s">
        <v>147</v>
      </c>
      <c r="D62" s="3"/>
      <c r="E62" s="7">
        <v>48</v>
      </c>
      <c r="F62" s="14" t="s">
        <v>74</v>
      </c>
      <c r="G62" s="8" t="s">
        <v>90</v>
      </c>
      <c r="H62" s="7" t="s">
        <v>82</v>
      </c>
      <c r="I62" t="s">
        <v>133</v>
      </c>
    </row>
    <row r="63" spans="1:10" ht="46.5" x14ac:dyDescent="0.35">
      <c r="A63" s="3" t="str">
        <f>_xlfn.CONCAT("&lt;label class=""question_label""&gt;",F63,"&lt;/label&gt;&lt;input type=""number"" min=""0"" step=""0"" class=""",C63,""" placeholder=""",F63,""" id=""",B63,"""&gt;")</f>
        <v>&lt;label class="question_label"&gt;How many total sold?&lt;/label&gt;&lt;input type="number" min="0" step="0" class="num" placeholder="How many total sold?" id="y2021_n_stove_sales"&gt;</v>
      </c>
      <c r="B63" t="s">
        <v>195</v>
      </c>
      <c r="C63" t="s">
        <v>160</v>
      </c>
      <c r="E63" s="7">
        <v>49</v>
      </c>
      <c r="F63" s="8" t="s">
        <v>136</v>
      </c>
      <c r="G63" s="8" t="s">
        <v>64</v>
      </c>
      <c r="H63" s="7" t="s">
        <v>84</v>
      </c>
      <c r="I63" t="s">
        <v>134</v>
      </c>
    </row>
    <row r="64" spans="1:10" ht="62" x14ac:dyDescent="0.35">
      <c r="A64" s="3" t="str">
        <f>_xlfn.CONCAT("&lt;label class=""question_label""&gt;",F64,"&lt;/label&gt;&lt;input type=""number"" min=""0"" step=""0"" class=""",C64,""" placeholder=""",F64,""" id=""",B64,"""&gt;")</f>
        <v>&lt;label class="question_label"&gt;How many of those were sold directly to end customer?&lt;/label&gt;&lt;input type="number" min="0" step="0" class="num" placeholder="How many of those were sold directly to end customer?" id="y2021_n_stove_customer"&gt;</v>
      </c>
      <c r="B64" t="s">
        <v>196</v>
      </c>
      <c r="C64" t="s">
        <v>160</v>
      </c>
      <c r="E64" s="7">
        <v>50</v>
      </c>
      <c r="F64" s="8" t="s">
        <v>42</v>
      </c>
      <c r="G64" s="8" t="s">
        <v>64</v>
      </c>
      <c r="H64" s="7" t="s">
        <v>84</v>
      </c>
      <c r="I64" t="s">
        <v>135</v>
      </c>
    </row>
    <row r="65" spans="1:9" ht="62" x14ac:dyDescent="0.35">
      <c r="A65" s="3" t="str">
        <f>_xlfn.CONCAT("&lt;label class=""question_label""&gt;",F65,"&lt;/label&gt;&lt;input type=""number"" min=""0"" step=""0"" class=""",C65,""" placeholder=""",F65,""" id=""",B65,"""&gt;")</f>
        <v>&lt;label class="question_label"&gt;How many of these were sold through a distributor?&lt;/label&gt;&lt;input type="number" min="0" step="0" class="num" placeholder="How many of these were sold through a distributor?" id="y2021_n_stove_distributor"&gt;</v>
      </c>
      <c r="B65" t="s">
        <v>197</v>
      </c>
      <c r="C65" t="s">
        <v>160</v>
      </c>
      <c r="E65" s="7">
        <v>51</v>
      </c>
      <c r="F65" s="8" t="s">
        <v>43</v>
      </c>
      <c r="G65" s="8" t="s">
        <v>64</v>
      </c>
      <c r="H65" s="7" t="s">
        <v>84</v>
      </c>
    </row>
    <row r="66" spans="1:9" ht="62" x14ac:dyDescent="0.35">
      <c r="A66" s="3" t="str">
        <f>_xlfn.CONCAT("&lt;label class=""question_label""&gt;",F66,"&lt;/label&gt;&lt;input id=""country_stove_sales"" type=""text"" placeholder=""Search for Country Name"" /&gt;")</f>
        <v>&lt;label class="question_label"&gt;In what countries did you sell stoves in 2021? Add only those countries for which cookstove sales data is available.&lt;/label&gt;&lt;input id="country_stove_sales" type="text" placeholder="Search for Country Name" /&gt;</v>
      </c>
      <c r="E66" s="7">
        <v>52</v>
      </c>
      <c r="F66" s="8" t="s">
        <v>144</v>
      </c>
      <c r="G66" s="8" t="s">
        <v>65</v>
      </c>
      <c r="H66" s="7" t="s">
        <v>84</v>
      </c>
    </row>
    <row r="67" spans="1:9" ht="66.5" customHeight="1" x14ac:dyDescent="0.35">
      <c r="A67" s="3" t="s">
        <v>203</v>
      </c>
      <c r="B67" t="s">
        <v>201</v>
      </c>
      <c r="E67" s="7">
        <v>53</v>
      </c>
      <c r="F67" s="8" t="s">
        <v>104</v>
      </c>
      <c r="G67" s="8" t="s">
        <v>113</v>
      </c>
      <c r="H67" s="7" t="s">
        <v>84</v>
      </c>
    </row>
    <row r="68" spans="1:9" x14ac:dyDescent="0.35">
      <c r="C68" t="s">
        <v>202</v>
      </c>
      <c r="E68" s="7">
        <v>54</v>
      </c>
      <c r="F68" s="8" t="s">
        <v>105</v>
      </c>
      <c r="G68" s="8" t="s">
        <v>89</v>
      </c>
      <c r="H68" s="7" t="s">
        <v>84</v>
      </c>
    </row>
    <row r="69" spans="1:9" x14ac:dyDescent="0.35">
      <c r="A69" s="3" t="s">
        <v>204</v>
      </c>
      <c r="C69" t="s">
        <v>202</v>
      </c>
      <c r="E69" s="7">
        <v>54.1</v>
      </c>
      <c r="F69" s="8" t="s">
        <v>44</v>
      </c>
      <c r="G69" s="8" t="s">
        <v>58</v>
      </c>
      <c r="H69" s="7" t="s">
        <v>84</v>
      </c>
    </row>
    <row r="70" spans="1:9" ht="31" x14ac:dyDescent="0.35">
      <c r="A70" s="3" t="s">
        <v>204</v>
      </c>
      <c r="C70" t="s">
        <v>202</v>
      </c>
      <c r="E70" s="7">
        <v>54.2</v>
      </c>
      <c r="F70" s="8" t="s">
        <v>45</v>
      </c>
      <c r="G70" s="8" t="s">
        <v>46</v>
      </c>
      <c r="H70" s="7" t="s">
        <v>84</v>
      </c>
    </row>
    <row r="71" spans="1:9" ht="62" x14ac:dyDescent="0.35">
      <c r="A71" s="3" t="str">
        <f>_xlfn.CONCAT("&lt;label class=""question_label""&gt;",F71,"&lt;/label&gt;&lt;input type=""number"" min=""0"" step=""0"" class=""",C71,""" placeholder=""",F71,""" id=""",B71,"""&gt;")</f>
        <v>&lt;label class="question_label"&gt;# Sold Per Country in 2021&lt;/label&gt;&lt;input type="number" min="0" step="0" class="req_52 num" placeholder="# Sold Per Country in 2021" id=""&gt;</v>
      </c>
      <c r="C71" t="s">
        <v>206</v>
      </c>
      <c r="E71" s="7">
        <v>54.3</v>
      </c>
      <c r="F71" s="8" t="s">
        <v>106</v>
      </c>
      <c r="G71" s="8" t="s">
        <v>76</v>
      </c>
      <c r="H71" s="7" t="s">
        <v>84</v>
      </c>
      <c r="I71" t="s">
        <v>137</v>
      </c>
    </row>
    <row r="72" spans="1:9" ht="46.5" x14ac:dyDescent="0.35">
      <c r="A72" s="3" t="str">
        <f>_xlfn.CONCAT("&lt;label class=""question_label""&gt;",F72,"&lt;/label&gt;&lt;label class=""question_label""&gt;&lt;input type=""checkbox"" id=""stove_sales_desc"" value=""true""&gt;I acknowledge the discrepency between the total number of stoves sold and the stove sales indicated in specific countries&lt;/label&gt;")</f>
        <v>&lt;label class="question_label"&gt;The total sold indicated above does not match the sum of stoves sold per country. Please either correct this discrepency or acknowledge this difference.&lt;/label&gt;&lt;label class="question_label"&gt;&lt;input type="checkbox" id="stove_sales_desc" value="true"&gt;I acknowledge the discrepency between the total number of stoves sold and the stove sales indicated in specific countries&lt;/label&gt;</v>
      </c>
      <c r="E72" s="7"/>
      <c r="F72" s="8" t="s">
        <v>207</v>
      </c>
      <c r="G72" s="8"/>
      <c r="H72" s="7"/>
    </row>
    <row r="73" spans="1:9" x14ac:dyDescent="0.35">
      <c r="E73" s="7"/>
      <c r="F73" s="13" t="s">
        <v>47</v>
      </c>
      <c r="G73" s="8"/>
      <c r="H73" s="7"/>
    </row>
    <row r="74" spans="1:9" ht="93" x14ac:dyDescent="0.35">
      <c r="A74" s="3" t="s">
        <v>205</v>
      </c>
      <c r="C74" t="s">
        <v>147</v>
      </c>
      <c r="E74" s="7">
        <v>55</v>
      </c>
      <c r="F74" s="14" t="s">
        <v>75</v>
      </c>
      <c r="G74" s="8" t="s">
        <v>88</v>
      </c>
      <c r="H74" s="7" t="s">
        <v>82</v>
      </c>
    </row>
    <row r="75" spans="1:9" ht="46.5" x14ac:dyDescent="0.35">
      <c r="A75" s="3" t="str">
        <f>_xlfn.CONCAT("&lt;label class=""question_label""&gt;",F75,"&lt;/label&gt;&lt;input id=""country_fuel_sales"" type=""text"" placeholder=""Search for Country Name"" /&gt;")</f>
        <v>&lt;label class="question_label"&gt;In what countries did you sell fuels in 2021? Add only those countries for which fuel sales data is available.&lt;/label&gt;&lt;input id="country_fuel_sales" type="text" placeholder="Search for Country Name" /&gt;</v>
      </c>
      <c r="C75" t="s">
        <v>209</v>
      </c>
      <c r="E75" s="7">
        <v>56</v>
      </c>
      <c r="F75" s="8" t="s">
        <v>145</v>
      </c>
      <c r="G75" s="8" t="s">
        <v>65</v>
      </c>
      <c r="H75" s="7" t="s">
        <v>85</v>
      </c>
    </row>
    <row r="76" spans="1:9" ht="356.5" x14ac:dyDescent="0.35">
      <c r="A76" s="3" t="s">
        <v>208</v>
      </c>
      <c r="C76" t="s">
        <v>209</v>
      </c>
      <c r="E76" s="7">
        <v>57</v>
      </c>
      <c r="F76" s="8" t="s">
        <v>107</v>
      </c>
      <c r="G76" s="8" t="s">
        <v>77</v>
      </c>
      <c r="H76" s="7" t="s">
        <v>85</v>
      </c>
    </row>
    <row r="77" spans="1:9" x14ac:dyDescent="0.35">
      <c r="E77" s="7">
        <v>57.1</v>
      </c>
      <c r="F77" s="8" t="s">
        <v>79</v>
      </c>
      <c r="G77" s="8" t="s">
        <v>80</v>
      </c>
      <c r="H77" s="7" t="s">
        <v>85</v>
      </c>
    </row>
    <row r="78" spans="1:9" x14ac:dyDescent="0.35">
      <c r="E78" s="7">
        <v>58</v>
      </c>
      <c r="F78" s="8" t="s">
        <v>108</v>
      </c>
      <c r="G78" s="8" t="s">
        <v>67</v>
      </c>
      <c r="H78" s="7" t="s">
        <v>85</v>
      </c>
    </row>
    <row r="79" spans="1:9" x14ac:dyDescent="0.35">
      <c r="A79" s="3" t="s">
        <v>211</v>
      </c>
      <c r="E79" s="7">
        <v>58.1</v>
      </c>
      <c r="F79" s="8" t="s">
        <v>48</v>
      </c>
      <c r="G79" s="8" t="s">
        <v>78</v>
      </c>
      <c r="H79" s="7" t="s">
        <v>85</v>
      </c>
    </row>
    <row r="80" spans="1:9" ht="31" x14ac:dyDescent="0.35">
      <c r="A80" s="3" t="s">
        <v>211</v>
      </c>
      <c r="E80" s="7">
        <v>58.2</v>
      </c>
      <c r="F80" s="8" t="s">
        <v>87</v>
      </c>
      <c r="G80" s="8" t="s">
        <v>64</v>
      </c>
      <c r="H80" s="7" t="s">
        <v>85</v>
      </c>
    </row>
    <row r="81" spans="1:9" ht="108.5" x14ac:dyDescent="0.35">
      <c r="A81" s="3" t="s">
        <v>212</v>
      </c>
      <c r="C81" t="s">
        <v>147</v>
      </c>
      <c r="E81" s="7">
        <v>59</v>
      </c>
      <c r="F81" s="8" t="s">
        <v>72</v>
      </c>
      <c r="G81" s="8" t="s">
        <v>114</v>
      </c>
      <c r="H81" s="7" t="s">
        <v>82</v>
      </c>
    </row>
    <row r="82" spans="1:9" ht="62" x14ac:dyDescent="0.35">
      <c r="A82" s="3" t="str">
        <f>_xlfn.CONCAT("&lt;label class=""question_label""&gt;",F82,"&lt;/label&gt;&lt;input type=""number"" min=""0"" step=""0"" class=""",C82,""" placeholder=""",F82,""" id=""",B82,"""&gt;")</f>
        <v>&lt;label class="question_label"&gt;What quantity of fuel have you tracked in 2021?&lt;/label&gt;&lt;input type="number" min="0" step="0" class="num req_81" placeholder="What quantity of fuel have you tracked in 2021?" id="fuel_quant"&gt;</v>
      </c>
      <c r="B82" t="s">
        <v>213</v>
      </c>
      <c r="C82" t="s">
        <v>210</v>
      </c>
      <c r="E82" s="7">
        <v>60</v>
      </c>
      <c r="F82" s="8" t="s">
        <v>109</v>
      </c>
      <c r="G82" s="8" t="s">
        <v>92</v>
      </c>
      <c r="H82" s="7" t="s">
        <v>86</v>
      </c>
    </row>
    <row r="83" spans="1:9" ht="62" x14ac:dyDescent="0.35">
      <c r="A83" s="3" t="str">
        <f>_xlfn.CONCAT("&lt;label class=""question_label""&gt;",F83,"&lt;/label&gt;&lt;input type=""number"" min=""0"" step=""0"" class=""",C83,""" placeholder=""",F83,""" id=""",B83,"""&gt;")</f>
        <v>&lt;label class="question_label"&gt;How many smart meters were used to track the quantity of fuel used?&lt;/label&gt;&lt;input type="number" min="0" step="0" class="num req_81" placeholder="How many smart meters were used to track the quantity of fuel used?" id="smartmeter_quant"&gt;</v>
      </c>
      <c r="B83" t="s">
        <v>214</v>
      </c>
      <c r="C83" t="s">
        <v>210</v>
      </c>
      <c r="E83" s="15">
        <v>61</v>
      </c>
      <c r="F83" s="16" t="s">
        <v>115</v>
      </c>
      <c r="G83" s="17" t="s">
        <v>110</v>
      </c>
      <c r="H83" s="15" t="s">
        <v>86</v>
      </c>
      <c r="I83" s="3"/>
    </row>
  </sheetData>
  <autoFilter ref="E1:G1" xr:uid="{1C525EEF-E432-4AB9-88AD-45ED477728E0}"/>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DB48794B245E4090B2F481A5E62808" ma:contentTypeVersion="7" ma:contentTypeDescription="Create a new document." ma:contentTypeScope="" ma:versionID="7df8805d7d1a51357848e427fb560ba3">
  <xsd:schema xmlns:xsd="http://www.w3.org/2001/XMLSchema" xmlns:xs="http://www.w3.org/2001/XMLSchema" xmlns:p="http://schemas.microsoft.com/office/2006/metadata/properties" xmlns:ns3="77d60a0e-3112-45e8-b4e0-0885dd4aeee9" xmlns:ns4="11e43d20-724a-49d0-975f-bfa549b00449" targetNamespace="http://schemas.microsoft.com/office/2006/metadata/properties" ma:root="true" ma:fieldsID="c41a2eb9200a835b16b3868fdb30dd33" ns3:_="" ns4:_="">
    <xsd:import namespace="77d60a0e-3112-45e8-b4e0-0885dd4aeee9"/>
    <xsd:import namespace="11e43d20-724a-49d0-975f-bfa549b0044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d60a0e-3112-45e8-b4e0-0885dd4aee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1e43d20-724a-49d0-975f-bfa549b0044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EA9B8D-118E-44D8-9A83-8CE155313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d60a0e-3112-45e8-b4e0-0885dd4aeee9"/>
    <ds:schemaRef ds:uri="11e43d20-724a-49d0-975f-bfa549b004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E1D42C-72FA-4140-AC62-209AE1F22354}">
  <ds:schemaRefs>
    <ds:schemaRef ds:uri="http://schemas.microsoft.com/sharepoint/v3/contenttype/forms"/>
  </ds:schemaRefs>
</ds:datastoreItem>
</file>

<file path=customXml/itemProps3.xml><?xml version="1.0" encoding="utf-8"?>
<ds:datastoreItem xmlns:ds="http://schemas.openxmlformats.org/officeDocument/2006/customXml" ds:itemID="{9E8971D4-0C89-4F06-BFB1-95E163BCF676}">
  <ds:schemaRefs>
    <ds:schemaRef ds:uri="http://schemas.microsoft.com/office/2006/documentManagement/types"/>
    <ds:schemaRef ds:uri="http://purl.org/dc/terms/"/>
    <ds:schemaRef ds:uri="http://www.w3.org/XML/1998/namespace"/>
    <ds:schemaRef ds:uri="77d60a0e-3112-45e8-b4e0-0885dd4aeee9"/>
    <ds:schemaRef ds:uri="http://purl.org/dc/elements/1.1/"/>
    <ds:schemaRef ds:uri="http://purl.org/dc/dcmitype/"/>
    <ds:schemaRef ds:uri="http://schemas.microsoft.com/office/2006/metadata/properties"/>
    <ds:schemaRef ds:uri="http://schemas.openxmlformats.org/package/2006/metadata/core-properties"/>
    <ds:schemaRef ds:uri="http://schemas.microsoft.com/office/infopath/2007/PartnerControls"/>
    <ds:schemaRef ds:uri="11e43d20-724a-49d0-975f-bfa549b004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Consolidated_Survey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Christian</cp:lastModifiedBy>
  <dcterms:created xsi:type="dcterms:W3CDTF">2022-04-25T20:35:05Z</dcterms:created>
  <dcterms:modified xsi:type="dcterms:W3CDTF">2022-06-27T11:49:55Z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0x0101006EDB48794B245E4090B2F481A5E62808</vt:lpwstr>
  </property>
</Properties>
</file>