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Desktop/879091/code/"/>
    </mc:Choice>
  </mc:AlternateContent>
  <xr:revisionPtr revIDLastSave="0" documentId="8_{9FCD554B-8A23-3A4C-9040-2BEB9BD1EB47}" xr6:coauthVersionLast="43" xr6:coauthVersionMax="43" xr10:uidLastSave="{00000000-0000-0000-0000-000000000000}"/>
  <bookViews>
    <workbookView xWindow="1620" yWindow="460" windowWidth="28040" windowHeight="16500" xr2:uid="{7A80ACA0-D4E8-F745-A9E3-F71532760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B55" i="1"/>
  <c r="C55" i="1"/>
  <c r="B56" i="1"/>
  <c r="E48" i="1" l="1"/>
  <c r="E49" i="1"/>
  <c r="E13" i="1"/>
  <c r="G33" i="1" l="1"/>
  <c r="E33" i="1"/>
  <c r="G32" i="1"/>
  <c r="E32" i="1"/>
  <c r="G13" i="1"/>
  <c r="G14" i="1"/>
  <c r="E14" i="1"/>
</calcChain>
</file>

<file path=xl/sharedStrings.xml><?xml version="1.0" encoding="utf-8"?>
<sst xmlns="http://schemas.openxmlformats.org/spreadsheetml/2006/main" count="151" uniqueCount="40">
  <si>
    <t>Distance</t>
  </si>
  <si>
    <t>Filter Off</t>
  </si>
  <si>
    <t>Filter On</t>
  </si>
  <si>
    <t>Experiment</t>
  </si>
  <si>
    <t>E1</t>
  </si>
  <si>
    <t>2m</t>
  </si>
  <si>
    <t>5m</t>
  </si>
  <si>
    <t>Yes</t>
  </si>
  <si>
    <t>No</t>
  </si>
  <si>
    <t>E2</t>
  </si>
  <si>
    <t>E3</t>
  </si>
  <si>
    <t>E4</t>
  </si>
  <si>
    <t>E5</t>
  </si>
  <si>
    <t>E6</t>
  </si>
  <si>
    <t>Fire Detected</t>
  </si>
  <si>
    <t>False Positives</t>
  </si>
  <si>
    <t>Lamp</t>
  </si>
  <si>
    <t>Flashlight</t>
  </si>
  <si>
    <t>Subject</t>
  </si>
  <si>
    <t>Daytime</t>
  </si>
  <si>
    <t>Night-time</t>
  </si>
  <si>
    <t>Time of the Day</t>
  </si>
  <si>
    <t>E7</t>
  </si>
  <si>
    <t>10m</t>
  </si>
  <si>
    <t>E8</t>
  </si>
  <si>
    <t>-</t>
  </si>
  <si>
    <t>Range and filter Night</t>
  </si>
  <si>
    <t>Range and filter Day</t>
  </si>
  <si>
    <t>0.5m</t>
  </si>
  <si>
    <t>Time (Seconds)</t>
  </si>
  <si>
    <t>Average Time Filter Off</t>
  </si>
  <si>
    <t>Average Time Filter On</t>
  </si>
  <si>
    <t>Summary for Night Experiments</t>
  </si>
  <si>
    <t>Summary for Day Experiments</t>
  </si>
  <si>
    <t>Total Experiments</t>
  </si>
  <si>
    <t>Summary for False Positives Experiments</t>
  </si>
  <si>
    <t>Positive Results Filter Off</t>
  </si>
  <si>
    <t>Positive Results Filter On</t>
  </si>
  <si>
    <t>Total Fires Detected</t>
  </si>
  <si>
    <t>Total Fires 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</si>
</sst>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Positives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Filter Off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F14-D04E-A2FB-96F653403560}"/>
              </c:ext>
            </c:extLst>
          </c:dPt>
          <c:val>
            <c:numRef>
              <c:f>Sheet1!$E$13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51-944B-8961-A14D79A8BF21}"/>
            </c:ext>
          </c:extLst>
        </c:ser>
        <c:ser>
          <c:idx val="0"/>
          <c:order val="1"/>
          <c:tx>
            <c:v>Filter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14-D04E-A2FB-96F653403560}"/>
              </c:ext>
            </c:extLst>
          </c:dPt>
          <c:val>
            <c:numRef>
              <c:f>Sheet1!$E$14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1-944B-8961-A14D79A8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07696"/>
        <c:axId val="1343276448"/>
      </c:barChart>
      <c:catAx>
        <c:axId val="133960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276448"/>
        <c:crosses val="autoZero"/>
        <c:auto val="1"/>
        <c:lblAlgn val="ctr"/>
        <c:lblOffset val="100"/>
        <c:noMultiLvlLbl val="0"/>
      </c:catAx>
      <c:valAx>
        <c:axId val="13432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076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Filter Off</c:v>
          </c:tx>
          <c:invertIfNegative val="0"/>
          <c:val>
            <c:numRef>
              <c:f>Sheet1!$E$48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7-ED4F-97B1-2B3C711D2176}"/>
            </c:ext>
          </c:extLst>
        </c:ser>
        <c:ser>
          <c:idx val="0"/>
          <c:order val="1"/>
          <c:tx>
            <c:v>Filter On</c:v>
          </c:tx>
          <c:invertIfNegative val="0"/>
          <c:val>
            <c:numRef>
              <c:f>Sheet1!$E$49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7-ED4F-97B1-2B3C711D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07696"/>
        <c:axId val="1343276448"/>
      </c:barChart>
      <c:catAx>
        <c:axId val="133960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276448"/>
        <c:crosses val="autoZero"/>
        <c:auto val="1"/>
        <c:lblAlgn val="ctr"/>
        <c:lblOffset val="100"/>
        <c:noMultiLvlLbl val="0"/>
      </c:catAx>
      <c:valAx>
        <c:axId val="13432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07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Positives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Filter Off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5-DF43-B802-9C1B2DD4FE7E}"/>
            </c:ext>
          </c:extLst>
        </c:ser>
        <c:ser>
          <c:idx val="0"/>
          <c:order val="1"/>
          <c:tx>
            <c:v>Filter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5-DF43-B802-9C1B2DD4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07696"/>
        <c:axId val="1343276448"/>
      </c:barChart>
      <c:catAx>
        <c:axId val="133960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276448"/>
        <c:crosses val="autoZero"/>
        <c:auto val="1"/>
        <c:lblAlgn val="ctr"/>
        <c:lblOffset val="100"/>
        <c:noMultiLvlLbl val="0"/>
      </c:catAx>
      <c:valAx>
        <c:axId val="13432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076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Total Fires Not Detected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Sheet1!$A$55:$A$56</c:f>
              <c:strCache>
                <c:ptCount val="2"/>
                <c:pt idx="0">
                  <c:v>Daytime</c:v>
                </c:pt>
                <c:pt idx="1">
                  <c:v>Night-time</c:v>
                </c:pt>
              </c:strCache>
            </c:strRef>
          </c:cat>
          <c:val>
            <c:numRef>
              <c:f>Sheet1!$B$55:$B$56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7-AC40-B6B1-130C881D26E0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Total Fires Detected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Sheet1!$A$55:$A$56</c:f>
              <c:strCache>
                <c:ptCount val="2"/>
                <c:pt idx="0">
                  <c:v>Daytime</c:v>
                </c:pt>
                <c:pt idx="1">
                  <c:v>Night-time</c:v>
                </c:pt>
              </c:strCache>
            </c:strRef>
          </c:cat>
          <c:val>
            <c:numRef>
              <c:f>Sheet1!$C$55:$C$56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7-AC40-B6B1-130C881D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2084528"/>
        <c:axId val="912157168"/>
      </c:barChart>
      <c:catAx>
        <c:axId val="9420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7168"/>
        <c:crosses val="autoZero"/>
        <c:auto val="1"/>
        <c:lblAlgn val="ctr"/>
        <c:lblOffset val="100"/>
        <c:noMultiLvlLbl val="0"/>
      </c:catAx>
      <c:valAx>
        <c:axId val="9121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</xdr:row>
      <xdr:rowOff>0</xdr:rowOff>
    </xdr:from>
    <xdr:to>
      <xdr:col>13</xdr:col>
      <xdr:colOff>590550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A1B15-B281-4D46-8F16-BD4E6AED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34</xdr:row>
      <xdr:rowOff>12700</xdr:rowOff>
    </xdr:from>
    <xdr:to>
      <xdr:col>13</xdr:col>
      <xdr:colOff>660400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D3C3B-4FC5-E245-90FB-71A207C6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215900</xdr:colOff>
      <xdr:row>17</xdr:row>
      <xdr:rowOff>114300</xdr:rowOff>
    </xdr:from>
    <xdr:to>
      <xdr:col>13</xdr:col>
      <xdr:colOff>660400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5DE46-9E99-5B42-BEB9-A5E119E2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298450</xdr:colOff>
      <xdr:row>53</xdr:row>
      <xdr:rowOff>50800</xdr:rowOff>
    </xdr:from>
    <xdr:to>
      <xdr:col>13</xdr:col>
      <xdr:colOff>742950</xdr:colOff>
      <xdr:row>66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81064-F8B5-834C-871F-3887BE81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1028-0D64-F142-AB1C-C8A731427365}">
  <dimension ref="A1:G56"/>
  <sheetViews>
    <sheetView tabSelected="1" workbookViewId="0">
      <selection activeCell="N66" sqref="N66"/>
    </sheetView>
  </sheetViews>
  <sheetFormatPr baseColWidth="10" defaultRowHeight="16" x14ac:dyDescent="0.2"/>
  <cols>
    <col min="1" max="1" width="23" style="1" customWidth="1"/>
    <col min="2" max="2" width="36" style="1" customWidth="1"/>
    <col min="3" max="3" width="24" style="1" customWidth="1"/>
    <col min="4" max="4" width="24.5" style="1" customWidth="1"/>
    <col min="5" max="5" width="16.5" style="1" customWidth="1"/>
    <col min="6" max="6" width="23.83203125" style="1" customWidth="1"/>
    <col min="7" max="16384" width="10.83203125" style="1"/>
  </cols>
  <sheetData>
    <row r="1" spans="1:7" x14ac:dyDescent="0.2">
      <c r="A1" s="6" t="s">
        <v>26</v>
      </c>
      <c r="B1" s="7"/>
      <c r="C1" s="7"/>
      <c r="D1" s="7"/>
      <c r="E1" s="7"/>
      <c r="F1" s="7"/>
    </row>
    <row r="2" spans="1:7" x14ac:dyDescent="0.2">
      <c r="A2" s="3" t="s">
        <v>3</v>
      </c>
      <c r="B2" s="3" t="s">
        <v>0</v>
      </c>
      <c r="C2" s="3" t="s">
        <v>1</v>
      </c>
      <c r="D2" s="3" t="s">
        <v>2</v>
      </c>
      <c r="E2" s="3" t="s">
        <v>14</v>
      </c>
      <c r="F2" s="3" t="s">
        <v>29</v>
      </c>
    </row>
    <row r="3" spans="1:7" x14ac:dyDescent="0.2">
      <c r="A3" s="4" t="s">
        <v>4</v>
      </c>
      <c r="B3" s="4" t="s">
        <v>28</v>
      </c>
      <c r="C3" s="4" t="s">
        <v>7</v>
      </c>
      <c r="D3" s="4" t="s">
        <v>8</v>
      </c>
      <c r="E3" s="4" t="s">
        <v>7</v>
      </c>
      <c r="F3" s="4">
        <v>0.54</v>
      </c>
    </row>
    <row r="4" spans="1:7" x14ac:dyDescent="0.2">
      <c r="A4" s="4" t="s">
        <v>9</v>
      </c>
      <c r="B4" s="4" t="s">
        <v>5</v>
      </c>
      <c r="C4" s="4" t="s">
        <v>7</v>
      </c>
      <c r="D4" s="4" t="s">
        <v>8</v>
      </c>
      <c r="E4" s="4" t="s">
        <v>7</v>
      </c>
      <c r="F4" s="4">
        <v>0.34</v>
      </c>
    </row>
    <row r="5" spans="1:7" x14ac:dyDescent="0.2">
      <c r="A5" s="4" t="s">
        <v>10</v>
      </c>
      <c r="B5" s="4" t="s">
        <v>6</v>
      </c>
      <c r="C5" s="4" t="s">
        <v>7</v>
      </c>
      <c r="D5" s="4" t="s">
        <v>8</v>
      </c>
      <c r="E5" s="4" t="s">
        <v>7</v>
      </c>
      <c r="F5" s="4">
        <v>0.48</v>
      </c>
    </row>
    <row r="6" spans="1:7" x14ac:dyDescent="0.2">
      <c r="A6" s="4" t="s">
        <v>11</v>
      </c>
      <c r="B6" s="4" t="s">
        <v>23</v>
      </c>
      <c r="C6" s="4" t="s">
        <v>7</v>
      </c>
      <c r="D6" s="4" t="s">
        <v>8</v>
      </c>
      <c r="E6" s="4" t="s">
        <v>8</v>
      </c>
      <c r="F6" s="4" t="s">
        <v>25</v>
      </c>
    </row>
    <row r="7" spans="1:7" x14ac:dyDescent="0.2">
      <c r="A7" s="4" t="s">
        <v>12</v>
      </c>
      <c r="B7" s="4" t="s">
        <v>28</v>
      </c>
      <c r="C7" s="4" t="s">
        <v>8</v>
      </c>
      <c r="D7" s="4" t="s">
        <v>7</v>
      </c>
      <c r="E7" s="4" t="s">
        <v>7</v>
      </c>
      <c r="F7" s="4">
        <v>0.38</v>
      </c>
    </row>
    <row r="8" spans="1:7" x14ac:dyDescent="0.2">
      <c r="A8" s="4" t="s">
        <v>13</v>
      </c>
      <c r="B8" s="4" t="s">
        <v>5</v>
      </c>
      <c r="C8" s="4" t="s">
        <v>8</v>
      </c>
      <c r="D8" s="4" t="s">
        <v>7</v>
      </c>
      <c r="E8" s="4" t="s">
        <v>7</v>
      </c>
      <c r="F8" s="4">
        <v>0.37</v>
      </c>
    </row>
    <row r="9" spans="1:7" x14ac:dyDescent="0.2">
      <c r="A9" s="4" t="s">
        <v>22</v>
      </c>
      <c r="B9" s="4" t="s">
        <v>6</v>
      </c>
      <c r="C9" s="4" t="s">
        <v>8</v>
      </c>
      <c r="D9" s="4" t="s">
        <v>7</v>
      </c>
      <c r="E9" s="4" t="s">
        <v>7</v>
      </c>
      <c r="F9" s="4">
        <v>0.5</v>
      </c>
    </row>
    <row r="10" spans="1:7" x14ac:dyDescent="0.2">
      <c r="A10" s="4" t="s">
        <v>24</v>
      </c>
      <c r="B10" s="4" t="s">
        <v>23</v>
      </c>
      <c r="C10" s="4" t="s">
        <v>8</v>
      </c>
      <c r="D10" s="4" t="s">
        <v>7</v>
      </c>
      <c r="E10" s="4" t="s">
        <v>8</v>
      </c>
      <c r="F10" s="4" t="s">
        <v>25</v>
      </c>
    </row>
    <row r="12" spans="1:7" x14ac:dyDescent="0.2">
      <c r="B12" s="6" t="s">
        <v>32</v>
      </c>
      <c r="C12" s="7"/>
      <c r="D12" s="7"/>
      <c r="E12" s="7"/>
      <c r="F12" s="7"/>
      <c r="G12" s="7"/>
    </row>
    <row r="13" spans="1:7" x14ac:dyDescent="0.2">
      <c r="B13" s="4" t="s">
        <v>34</v>
      </c>
      <c r="C13" s="4">
        <v>4</v>
      </c>
      <c r="D13" s="4" t="s">
        <v>36</v>
      </c>
      <c r="E13" s="4">
        <f>COUNTIF(E3:E6,"Yes")</f>
        <v>3</v>
      </c>
      <c r="F13" s="4" t="s">
        <v>30</v>
      </c>
      <c r="G13" s="4">
        <f>AVERAGE(F3,F4,F5)</f>
        <v>0.45333333333333337</v>
      </c>
    </row>
    <row r="14" spans="1:7" x14ac:dyDescent="0.2">
      <c r="B14" s="5" t="s">
        <v>34</v>
      </c>
      <c r="C14" s="5">
        <v>4</v>
      </c>
      <c r="D14" s="5" t="s">
        <v>37</v>
      </c>
      <c r="E14" s="5">
        <f>COUNTIF(E7:E10,"Yes")</f>
        <v>3</v>
      </c>
      <c r="F14" s="5" t="s">
        <v>31</v>
      </c>
      <c r="G14" s="5">
        <f>AVERAGE(F7,F8,F9)</f>
        <v>0.41666666666666669</v>
      </c>
    </row>
    <row r="20" spans="1:7" x14ac:dyDescent="0.2">
      <c r="A20" s="6" t="s">
        <v>27</v>
      </c>
      <c r="B20" s="7"/>
      <c r="C20" s="7"/>
      <c r="D20" s="7"/>
      <c r="E20" s="7"/>
      <c r="F20" s="7"/>
    </row>
    <row r="21" spans="1:7" x14ac:dyDescent="0.2">
      <c r="A21" s="3" t="s">
        <v>3</v>
      </c>
      <c r="B21" s="3" t="s">
        <v>0</v>
      </c>
      <c r="C21" s="3" t="s">
        <v>1</v>
      </c>
      <c r="D21" s="3" t="s">
        <v>2</v>
      </c>
      <c r="E21" s="3" t="s">
        <v>14</v>
      </c>
      <c r="F21" s="3" t="s">
        <v>29</v>
      </c>
    </row>
    <row r="22" spans="1:7" x14ac:dyDescent="0.2">
      <c r="A22" s="4" t="s">
        <v>4</v>
      </c>
      <c r="B22" s="4" t="s">
        <v>28</v>
      </c>
      <c r="C22" s="4" t="s">
        <v>7</v>
      </c>
      <c r="D22" s="4" t="s">
        <v>8</v>
      </c>
      <c r="E22" s="4" t="s">
        <v>7</v>
      </c>
      <c r="F22" s="4">
        <v>0.61</v>
      </c>
    </row>
    <row r="23" spans="1:7" x14ac:dyDescent="0.2">
      <c r="A23" s="4" t="s">
        <v>9</v>
      </c>
      <c r="B23" s="4" t="s">
        <v>5</v>
      </c>
      <c r="C23" s="4" t="s">
        <v>7</v>
      </c>
      <c r="D23" s="4" t="s">
        <v>8</v>
      </c>
      <c r="E23" s="4" t="s">
        <v>8</v>
      </c>
      <c r="F23" s="4" t="s">
        <v>25</v>
      </c>
    </row>
    <row r="24" spans="1:7" x14ac:dyDescent="0.2">
      <c r="A24" s="4" t="s">
        <v>10</v>
      </c>
      <c r="B24" s="4" t="s">
        <v>6</v>
      </c>
      <c r="C24" s="4" t="s">
        <v>7</v>
      </c>
      <c r="D24" s="4" t="s">
        <v>8</v>
      </c>
      <c r="E24" s="4" t="s">
        <v>8</v>
      </c>
      <c r="F24" s="4" t="s">
        <v>25</v>
      </c>
    </row>
    <row r="25" spans="1:7" x14ac:dyDescent="0.2">
      <c r="A25" s="4" t="s">
        <v>11</v>
      </c>
      <c r="B25" s="4" t="s">
        <v>23</v>
      </c>
      <c r="C25" s="4" t="s">
        <v>7</v>
      </c>
      <c r="D25" s="4" t="s">
        <v>8</v>
      </c>
      <c r="E25" s="4" t="s">
        <v>8</v>
      </c>
      <c r="F25" s="4" t="s">
        <v>25</v>
      </c>
    </row>
    <row r="26" spans="1:7" x14ac:dyDescent="0.2">
      <c r="A26" s="4" t="s">
        <v>12</v>
      </c>
      <c r="B26" s="4" t="s">
        <v>28</v>
      </c>
      <c r="C26" s="4" t="s">
        <v>8</v>
      </c>
      <c r="D26" s="4" t="s">
        <v>7</v>
      </c>
      <c r="E26" s="4" t="s">
        <v>7</v>
      </c>
      <c r="F26" s="4">
        <v>0.62</v>
      </c>
    </row>
    <row r="27" spans="1:7" x14ac:dyDescent="0.2">
      <c r="A27" s="4" t="s">
        <v>13</v>
      </c>
      <c r="B27" s="4" t="s">
        <v>5</v>
      </c>
      <c r="C27" s="4" t="s">
        <v>8</v>
      </c>
      <c r="D27" s="4" t="s">
        <v>7</v>
      </c>
      <c r="E27" s="4" t="s">
        <v>7</v>
      </c>
      <c r="F27" s="4">
        <v>0.57999999999999996</v>
      </c>
    </row>
    <row r="28" spans="1:7" x14ac:dyDescent="0.2">
      <c r="A28" s="4" t="s">
        <v>22</v>
      </c>
      <c r="B28" s="4" t="s">
        <v>6</v>
      </c>
      <c r="C28" s="4" t="s">
        <v>8</v>
      </c>
      <c r="D28" s="4" t="s">
        <v>7</v>
      </c>
      <c r="E28" s="4" t="s">
        <v>8</v>
      </c>
      <c r="F28" s="4" t="s">
        <v>25</v>
      </c>
    </row>
    <row r="29" spans="1:7" x14ac:dyDescent="0.2">
      <c r="A29" s="4" t="s">
        <v>24</v>
      </c>
      <c r="B29" s="4" t="s">
        <v>23</v>
      </c>
      <c r="C29" s="4" t="s">
        <v>8</v>
      </c>
      <c r="D29" s="4" t="s">
        <v>7</v>
      </c>
      <c r="E29" s="4" t="s">
        <v>8</v>
      </c>
      <c r="F29" s="4" t="s">
        <v>25</v>
      </c>
    </row>
    <row r="31" spans="1:7" x14ac:dyDescent="0.2">
      <c r="B31" s="2" t="s">
        <v>33</v>
      </c>
    </row>
    <row r="32" spans="1:7" x14ac:dyDescent="0.2">
      <c r="B32" s="4" t="s">
        <v>34</v>
      </c>
      <c r="C32" s="4">
        <v>4</v>
      </c>
      <c r="D32" s="4" t="s">
        <v>36</v>
      </c>
      <c r="E32" s="4">
        <f>COUNTIF(E22:E25,"Yes")</f>
        <v>1</v>
      </c>
      <c r="F32" s="4" t="s">
        <v>30</v>
      </c>
      <c r="G32" s="4">
        <f>AVERAGE(F22,F23,F24)</f>
        <v>0.61</v>
      </c>
    </row>
    <row r="33" spans="1:7" x14ac:dyDescent="0.2">
      <c r="B33" s="4" t="s">
        <v>34</v>
      </c>
      <c r="C33" s="4">
        <v>4</v>
      </c>
      <c r="D33" s="4" t="s">
        <v>37</v>
      </c>
      <c r="E33" s="4">
        <f>COUNTIF(E26:E29,"Yes")</f>
        <v>2</v>
      </c>
      <c r="F33" s="4" t="s">
        <v>31</v>
      </c>
      <c r="G33" s="4">
        <f>AVERAGE(F26,F27,F28)</f>
        <v>0.6</v>
      </c>
    </row>
    <row r="40" spans="1:7" x14ac:dyDescent="0.2">
      <c r="A40" s="2" t="s">
        <v>15</v>
      </c>
    </row>
    <row r="41" spans="1:7" x14ac:dyDescent="0.2">
      <c r="A41" s="3" t="s">
        <v>3</v>
      </c>
      <c r="B41" s="3" t="s">
        <v>18</v>
      </c>
      <c r="C41" s="3" t="s">
        <v>1</v>
      </c>
      <c r="D41" s="3" t="s">
        <v>2</v>
      </c>
      <c r="E41" s="3" t="s">
        <v>14</v>
      </c>
    </row>
    <row r="42" spans="1:7" x14ac:dyDescent="0.2">
      <c r="A42" s="4" t="s">
        <v>4</v>
      </c>
      <c r="B42" s="4" t="s">
        <v>16</v>
      </c>
      <c r="C42" s="4" t="s">
        <v>7</v>
      </c>
      <c r="D42" s="4" t="s">
        <v>8</v>
      </c>
      <c r="E42" s="4" t="s">
        <v>7</v>
      </c>
    </row>
    <row r="43" spans="1:7" x14ac:dyDescent="0.2">
      <c r="A43" s="4" t="s">
        <v>9</v>
      </c>
      <c r="B43" s="4" t="s">
        <v>17</v>
      </c>
      <c r="C43" s="4" t="s">
        <v>7</v>
      </c>
      <c r="D43" s="4" t="s">
        <v>8</v>
      </c>
      <c r="E43" s="4" t="s">
        <v>7</v>
      </c>
    </row>
    <row r="44" spans="1:7" x14ac:dyDescent="0.2">
      <c r="A44" s="4" t="s">
        <v>10</v>
      </c>
      <c r="B44" s="4" t="s">
        <v>16</v>
      </c>
      <c r="C44" s="4" t="s">
        <v>8</v>
      </c>
      <c r="D44" s="4" t="s">
        <v>7</v>
      </c>
      <c r="E44" s="4" t="s">
        <v>8</v>
      </c>
    </row>
    <row r="45" spans="1:7" x14ac:dyDescent="0.2">
      <c r="A45" s="4" t="s">
        <v>11</v>
      </c>
      <c r="B45" s="4" t="s">
        <v>17</v>
      </c>
      <c r="C45" s="4" t="s">
        <v>8</v>
      </c>
      <c r="D45" s="4" t="s">
        <v>7</v>
      </c>
      <c r="E45" s="4" t="s">
        <v>7</v>
      </c>
    </row>
    <row r="47" spans="1:7" x14ac:dyDescent="0.2">
      <c r="B47" s="2" t="s">
        <v>35</v>
      </c>
    </row>
    <row r="48" spans="1:7" x14ac:dyDescent="0.2">
      <c r="B48" s="4" t="s">
        <v>34</v>
      </c>
      <c r="C48" s="4">
        <v>2</v>
      </c>
      <c r="D48" s="4" t="s">
        <v>36</v>
      </c>
      <c r="E48" s="4">
        <f>COUNTIF(E42:E43,"Yes")</f>
        <v>2</v>
      </c>
    </row>
    <row r="49" spans="1:5" x14ac:dyDescent="0.2">
      <c r="B49" s="4" t="s">
        <v>34</v>
      </c>
      <c r="C49" s="4">
        <v>2</v>
      </c>
      <c r="D49" s="4" t="s">
        <v>37</v>
      </c>
      <c r="E49" s="4">
        <f>COUNTIF(E44:E45,"Yes")</f>
        <v>1</v>
      </c>
    </row>
    <row r="51" spans="1:5" x14ac:dyDescent="0.2">
      <c r="E51" s="2"/>
    </row>
    <row r="53" spans="1:5" x14ac:dyDescent="0.2">
      <c r="A53" s="2"/>
    </row>
    <row r="54" spans="1:5" x14ac:dyDescent="0.2">
      <c r="A54" s="2" t="s">
        <v>21</v>
      </c>
      <c r="B54" s="2" t="s">
        <v>39</v>
      </c>
      <c r="C54" s="2" t="s">
        <v>38</v>
      </c>
    </row>
    <row r="55" spans="1:5" x14ac:dyDescent="0.2">
      <c r="A55" s="1" t="s">
        <v>19</v>
      </c>
      <c r="B55" s="1">
        <f>COUNTIF(E22:E29,"No")</f>
        <v>5</v>
      </c>
      <c r="C55" s="1">
        <f>COUNTIF(E22:E29,"Yes")</f>
        <v>3</v>
      </c>
    </row>
    <row r="56" spans="1:5" x14ac:dyDescent="0.2">
      <c r="A56" s="1" t="s">
        <v>20</v>
      </c>
      <c r="B56" s="1">
        <f>COUNTIF(E3:E10,"No")</f>
        <v>2</v>
      </c>
      <c r="C56" s="1">
        <f>COUNTIF(E3:E10,"Yes")</f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Sorescu</dc:creator>
  <cp:lastModifiedBy>Cristian Sorescu</cp:lastModifiedBy>
  <cp:lastPrinted>2019-05-12T20:01:07Z</cp:lastPrinted>
  <dcterms:created xsi:type="dcterms:W3CDTF">2019-05-11T10:51:11Z</dcterms:created>
  <dcterms:modified xsi:type="dcterms:W3CDTF">2019-05-16T12:21:51Z</dcterms:modified>
</cp:coreProperties>
</file>