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4.xml" ContentType="application/vnd.openxmlformats-officedocument.spreadsheetml.comments+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showInkAnnotation="0" codeName="ThisWorkbook" defaultThemeVersion="124226"/>
  <bookViews>
    <workbookView xWindow="0" yWindow="765" windowWidth="12120" windowHeight="6765" tabRatio="808" firstSheet="1" activeTab="1"/>
  </bookViews>
  <sheets>
    <sheet name="GuiA de llenado SC" sheetId="9" r:id="rId1"/>
    <sheet name="SC" sheetId="1" r:id="rId2"/>
    <sheet name="SC - Reducido" sheetId="15" r:id="rId3"/>
    <sheet name="SC-POA" sheetId="19" r:id="rId4"/>
    <sheet name="Tipo de SC" sheetId="7" r:id="rId5"/>
    <sheet name="Matriz de Impacto" sheetId="3" r:id="rId6"/>
    <sheet name="Matriz de Riesgo" sheetId="4" r:id="rId7"/>
    <sheet name="Matriz de urgencia" sheetId="5" state="hidden" r:id="rId8"/>
    <sheet name="Matriz de Prioridad" sheetId="8" r:id="rId9"/>
    <sheet name="Lista" sheetId="6" state="hidden" r:id="rId10"/>
    <sheet name="EDT ejecución" sheetId="12" r:id="rId11"/>
    <sheet name="EDT Retorno" sheetId="18" r:id="rId12"/>
    <sheet name="Informe Pos implementacion" sheetId="16" r:id="rId13"/>
    <sheet name="Indicadores" sheetId="17" r:id="rId14"/>
  </sheets>
  <definedNames>
    <definedName name="_xlnm.Print_Area" localSheetId="12">'Informe Pos implementacion'!$A$35:$I$41</definedName>
    <definedName name="_xlnm.Print_Area" localSheetId="8">'Matriz de Prioridad'!$A$1:$L$17</definedName>
    <definedName name="_xlnm.Print_Area" localSheetId="1">SC!$A$1:$I$87</definedName>
    <definedName name="_xlnm.Print_Area" localSheetId="2">'SC - Reducido'!$A$53:$I$64</definedName>
    <definedName name="_xlnm.Print_Area" localSheetId="3">'SC-POA'!#REF!</definedName>
    <definedName name="_xlnm.Print_Area" localSheetId="4">'Tipo de SC'!$B$1:$B$28</definedName>
    <definedName name="CLASE" localSheetId="11">#REF!</definedName>
    <definedName name="CLASE" localSheetId="12">#REF!</definedName>
    <definedName name="CLASE" localSheetId="2">#REF!</definedName>
    <definedName name="CLASE" localSheetId="3">#REF!</definedName>
    <definedName name="CLASE">#REF!</definedName>
    <definedName name="IMPACTO" localSheetId="11">#REF!</definedName>
    <definedName name="IMPACTO" localSheetId="12">#REF!</definedName>
    <definedName name="IMPACTO" localSheetId="2">#REF!</definedName>
    <definedName name="IMPACTO" localSheetId="3">#REF!</definedName>
    <definedName name="IMPACTO">#REF!</definedName>
    <definedName name="MATRIZ" localSheetId="12">'Informe Pos implementacion'!$B$8:$C$33</definedName>
    <definedName name="MATRIZ" localSheetId="2">'SC - Reducido'!$B$26:$C$51</definedName>
    <definedName name="MATRIZ" localSheetId="3">'SC-POA'!#REF!</definedName>
    <definedName name="MATRIZ">SC!$B$28:$C$59</definedName>
    <definedName name="PRIORIDAD" localSheetId="11">#REF!</definedName>
    <definedName name="PRIORIDAD" localSheetId="12">#REF!</definedName>
    <definedName name="PRIORIDAD" localSheetId="2">#REF!</definedName>
    <definedName name="PRIORIDAD" localSheetId="3">#REF!</definedName>
    <definedName name="PRIORIDAD">#REF!</definedName>
    <definedName name="RAZON" localSheetId="11">#REF!</definedName>
    <definedName name="RAZON" localSheetId="12">#REF!</definedName>
    <definedName name="RAZON" localSheetId="2">#REF!</definedName>
    <definedName name="RAZON" localSheetId="3">#REF!</definedName>
    <definedName name="RAZON">#REF!</definedName>
    <definedName name="RIESGO" localSheetId="11">#REF!</definedName>
    <definedName name="RIESGO" localSheetId="12">#REF!</definedName>
    <definedName name="RIESGO" localSheetId="2">#REF!</definedName>
    <definedName name="RIESGO" localSheetId="3">#REF!</definedName>
    <definedName name="RIESGO">#REF!</definedName>
    <definedName name="SISTEMAS" localSheetId="11">#REF!</definedName>
    <definedName name="SISTEMAS" localSheetId="12">#REF!</definedName>
    <definedName name="SISTEMAS" localSheetId="2">#REF!</definedName>
    <definedName name="SISTEMAS" localSheetId="3">#REF!</definedName>
    <definedName name="SISTEMAS">#REF!</definedName>
    <definedName name="TIEMPO" localSheetId="11">#REF!</definedName>
    <definedName name="TIEMPO" localSheetId="12">#REF!</definedName>
    <definedName name="TIEMPO" localSheetId="2">#REF!</definedName>
    <definedName name="TIEMPO" localSheetId="3">#REF!</definedName>
    <definedName name="TIEMPO">#REF!</definedName>
    <definedName name="_xlnm.Print_Titles" localSheetId="12">'Informe Pos implementacion'!$1:$4</definedName>
    <definedName name="_xlnm.Print_Titles" localSheetId="1">SC!$1:$4</definedName>
    <definedName name="_xlnm.Print_Titles" localSheetId="2">'SC - Reducido'!$1:$4</definedName>
    <definedName name="_xlnm.Print_Titles" localSheetId="3">'SC-POA'!#REF!</definedName>
  </definedNames>
  <calcPr calcId="145621"/>
</workbook>
</file>

<file path=xl/calcChain.xml><?xml version="1.0" encoding="utf-8"?>
<calcChain xmlns="http://schemas.openxmlformats.org/spreadsheetml/2006/main">
  <c r="C25" i="3" l="1"/>
  <c r="C26" i="3" l="1"/>
  <c r="C25" i="4"/>
  <c r="C26" i="4" s="1"/>
  <c r="B20" i="5"/>
  <c r="B21" i="5" s="1"/>
  <c r="B45" i="1" l="1"/>
  <c r="B25" i="16"/>
  <c r="B43" i="15"/>
  <c r="B44" i="1"/>
  <c r="B24" i="16"/>
  <c r="B42" i="15"/>
  <c r="F7" i="8"/>
  <c r="B7" i="8" s="1"/>
  <c r="F8" i="8"/>
  <c r="B8" i="8" l="1"/>
  <c r="F17" i="8" s="1"/>
  <c r="B50" i="1" l="1"/>
  <c r="B33" i="16"/>
  <c r="B51" i="15"/>
</calcChain>
</file>

<file path=xl/comments1.xml><?xml version="1.0" encoding="utf-8"?>
<comments xmlns="http://schemas.openxmlformats.org/spreadsheetml/2006/main">
  <authors>
    <author>Geovanna M. Andrade T.</author>
  </authors>
  <commentList>
    <comment ref="I2" authorId="0">
      <text>
        <r>
          <rPr>
            <b/>
            <sz val="9"/>
            <color indexed="81"/>
            <rFont val="Tahoma"/>
            <family val="2"/>
          </rPr>
          <t xml:space="preserve">G.A: </t>
        </r>
        <r>
          <rPr>
            <sz val="9"/>
            <color indexed="81"/>
            <rFont val="Tahoma"/>
            <family val="2"/>
          </rPr>
          <t>Será un número de tres dígitos.</t>
        </r>
        <r>
          <rPr>
            <sz val="9"/>
            <color indexed="81"/>
            <rFont val="Tahoma"/>
            <family val="2"/>
          </rPr>
          <t xml:space="preserve">
</t>
        </r>
      </text>
    </comment>
    <comment ref="C8" authorId="0">
      <text>
        <r>
          <rPr>
            <b/>
            <sz val="9"/>
            <color indexed="81"/>
            <rFont val="Tahoma"/>
            <family val="2"/>
          </rPr>
          <t xml:space="preserve">G.A: </t>
        </r>
        <r>
          <rPr>
            <sz val="9"/>
            <color indexed="81"/>
            <rFont val="Tahoma"/>
            <family val="2"/>
          </rPr>
          <t>fecha de entrega de la solicitud;</t>
        </r>
        <r>
          <rPr>
            <b/>
            <sz val="9"/>
            <color indexed="81"/>
            <rFont val="Tahoma"/>
            <family val="2"/>
          </rPr>
          <t xml:space="preserve"> </t>
        </r>
        <r>
          <rPr>
            <sz val="9"/>
            <color indexed="81"/>
            <rFont val="Tahoma"/>
            <family val="2"/>
          </rPr>
          <t>dd/mm/aaaa</t>
        </r>
      </text>
    </comment>
    <comment ref="C17" authorId="0">
      <text>
        <r>
          <rPr>
            <b/>
            <sz val="9"/>
            <color indexed="81"/>
            <rFont val="Tahoma"/>
            <family val="2"/>
          </rPr>
          <t xml:space="preserve">G.A: </t>
        </r>
        <r>
          <rPr>
            <sz val="9"/>
            <color indexed="81"/>
            <rFont val="Tahoma"/>
            <family val="2"/>
          </rPr>
          <t>De acuerdo a la pestaña de Criterios de RFC</t>
        </r>
      </text>
    </comment>
    <comment ref="C18" authorId="0">
      <text>
        <r>
          <rPr>
            <b/>
            <sz val="9"/>
            <color indexed="81"/>
            <rFont val="Tahoma"/>
            <family val="2"/>
          </rPr>
          <t>G.A:</t>
        </r>
        <r>
          <rPr>
            <sz val="9"/>
            <color indexed="81"/>
            <rFont val="Tahoma"/>
            <family val="2"/>
          </rPr>
          <t>dd/mm/aaaa
Ubicar la fecha correcta de envió de la solicitud</t>
        </r>
      </text>
    </comment>
    <comment ref="C19" authorId="0">
      <text>
        <r>
          <rPr>
            <b/>
            <sz val="9"/>
            <color indexed="81"/>
            <rFont val="Tahoma"/>
            <family val="2"/>
          </rPr>
          <t xml:space="preserve">G.A: </t>
        </r>
        <r>
          <rPr>
            <sz val="9"/>
            <color indexed="81"/>
            <rFont val="Tahoma"/>
            <family val="2"/>
          </rPr>
          <t>00:00</t>
        </r>
      </text>
    </comment>
    <comment ref="B44" authorId="0">
      <text>
        <r>
          <rPr>
            <b/>
            <sz val="9"/>
            <color indexed="81"/>
            <rFont val="Tahoma"/>
            <family val="2"/>
          </rPr>
          <t>G.A:</t>
        </r>
        <r>
          <rPr>
            <sz val="9"/>
            <color indexed="81"/>
            <rFont val="Tahoma"/>
            <family val="2"/>
          </rPr>
          <t>Se llenará automáticamente una vez que llene la Matriz de Riesgo</t>
        </r>
      </text>
    </comment>
    <comment ref="B45" authorId="0">
      <text>
        <r>
          <rPr>
            <b/>
            <sz val="9"/>
            <color indexed="81"/>
            <rFont val="Tahoma"/>
            <family val="2"/>
          </rPr>
          <t xml:space="preserve">G.A: </t>
        </r>
        <r>
          <rPr>
            <sz val="9"/>
            <color indexed="81"/>
            <rFont val="Tahoma"/>
            <family val="2"/>
          </rPr>
          <t xml:space="preserve">Se llenará automáticamente una vez que llene la Matriz de Impacto.
</t>
        </r>
      </text>
    </comment>
    <comment ref="B50" authorId="0">
      <text>
        <r>
          <rPr>
            <b/>
            <sz val="9"/>
            <color indexed="81"/>
            <rFont val="Tahoma"/>
            <family val="2"/>
          </rPr>
          <t xml:space="preserve">G.A: </t>
        </r>
        <r>
          <rPr>
            <sz val="9"/>
            <color indexed="81"/>
            <rFont val="Tahoma"/>
            <family val="2"/>
          </rPr>
          <t xml:space="preserve">Se llenará automáticamente una vez evaluado el Riesgo y el Impacto.
</t>
        </r>
      </text>
    </comment>
    <comment ref="D58" authorId="0">
      <text>
        <r>
          <rPr>
            <b/>
            <sz val="9"/>
            <color indexed="81"/>
            <rFont val="Tahoma"/>
            <family val="2"/>
          </rPr>
          <t xml:space="preserve">G.A: </t>
        </r>
        <r>
          <rPr>
            <sz val="9"/>
            <color indexed="81"/>
            <rFont val="Tahoma"/>
            <family val="2"/>
          </rPr>
          <t xml:space="preserve">00:00
</t>
        </r>
      </text>
    </comment>
    <comment ref="D80" authorId="0">
      <text>
        <r>
          <rPr>
            <b/>
            <sz val="9"/>
            <color indexed="81"/>
            <rFont val="Tahoma"/>
            <family val="2"/>
          </rPr>
          <t>G.A:</t>
        </r>
        <r>
          <rPr>
            <sz val="9"/>
            <color indexed="81"/>
            <rFont val="Tahoma"/>
            <family val="2"/>
          </rPr>
          <t>dd/mm/aaaa</t>
        </r>
      </text>
    </comment>
  </commentList>
</comments>
</file>

<file path=xl/comments2.xml><?xml version="1.0" encoding="utf-8"?>
<comments xmlns="http://schemas.openxmlformats.org/spreadsheetml/2006/main">
  <authors>
    <author>Geovanna M. Andrade T.</author>
  </authors>
  <commentList>
    <comment ref="I2" authorId="0">
      <text>
        <r>
          <rPr>
            <b/>
            <sz val="9"/>
            <color indexed="81"/>
            <rFont val="Tahoma"/>
            <family val="2"/>
          </rPr>
          <t xml:space="preserve">G.A: </t>
        </r>
        <r>
          <rPr>
            <sz val="9"/>
            <color indexed="81"/>
            <rFont val="Tahoma"/>
            <family val="2"/>
          </rPr>
          <t>Será un número de tres dígitos.</t>
        </r>
        <r>
          <rPr>
            <sz val="9"/>
            <color indexed="81"/>
            <rFont val="Tahoma"/>
            <family val="2"/>
          </rPr>
          <t xml:space="preserve">
</t>
        </r>
      </text>
    </comment>
    <comment ref="C8" authorId="0">
      <text>
        <r>
          <rPr>
            <b/>
            <sz val="9"/>
            <color indexed="81"/>
            <rFont val="Tahoma"/>
            <family val="2"/>
          </rPr>
          <t xml:space="preserve">G.A: </t>
        </r>
        <r>
          <rPr>
            <sz val="9"/>
            <color indexed="81"/>
            <rFont val="Tahoma"/>
            <family val="2"/>
          </rPr>
          <t>fecha de entrega de la solicitud;</t>
        </r>
        <r>
          <rPr>
            <b/>
            <sz val="9"/>
            <color indexed="81"/>
            <rFont val="Tahoma"/>
            <family val="2"/>
          </rPr>
          <t xml:space="preserve"> </t>
        </r>
        <r>
          <rPr>
            <sz val="9"/>
            <color indexed="81"/>
            <rFont val="Tahoma"/>
            <family val="2"/>
          </rPr>
          <t>dd/mm/aaaa</t>
        </r>
      </text>
    </comment>
    <comment ref="C15" authorId="0">
      <text>
        <r>
          <rPr>
            <b/>
            <sz val="9"/>
            <color indexed="81"/>
            <rFont val="Tahoma"/>
            <family val="2"/>
          </rPr>
          <t xml:space="preserve">G.A: </t>
        </r>
        <r>
          <rPr>
            <sz val="9"/>
            <color indexed="81"/>
            <rFont val="Tahoma"/>
            <family val="2"/>
          </rPr>
          <t>De acuerdo a la pestaña de Criterios de RFC</t>
        </r>
      </text>
    </comment>
    <comment ref="C16" authorId="0">
      <text>
        <r>
          <rPr>
            <b/>
            <sz val="9"/>
            <color indexed="81"/>
            <rFont val="Tahoma"/>
            <family val="2"/>
          </rPr>
          <t>G.A:</t>
        </r>
        <r>
          <rPr>
            <sz val="9"/>
            <color indexed="81"/>
            <rFont val="Tahoma"/>
            <family val="2"/>
          </rPr>
          <t>dd/mm/aaaa
Ubicar la fecha correcta de envió de la solicitud</t>
        </r>
      </text>
    </comment>
    <comment ref="C17" authorId="0">
      <text>
        <r>
          <rPr>
            <b/>
            <sz val="9"/>
            <color indexed="81"/>
            <rFont val="Tahoma"/>
            <family val="2"/>
          </rPr>
          <t xml:space="preserve">G.A: </t>
        </r>
        <r>
          <rPr>
            <sz val="9"/>
            <color indexed="81"/>
            <rFont val="Tahoma"/>
            <family val="2"/>
          </rPr>
          <t>00:00</t>
        </r>
      </text>
    </comment>
    <comment ref="B42" authorId="0">
      <text>
        <r>
          <rPr>
            <b/>
            <sz val="9"/>
            <color indexed="81"/>
            <rFont val="Tahoma"/>
            <family val="2"/>
          </rPr>
          <t>G.A:</t>
        </r>
        <r>
          <rPr>
            <sz val="9"/>
            <color indexed="81"/>
            <rFont val="Tahoma"/>
            <family val="2"/>
          </rPr>
          <t>Se llenará automáticamente una vez que llene la Matriz de Riesgo</t>
        </r>
      </text>
    </comment>
    <comment ref="B43" authorId="0">
      <text>
        <r>
          <rPr>
            <b/>
            <sz val="9"/>
            <color indexed="81"/>
            <rFont val="Tahoma"/>
            <family val="2"/>
          </rPr>
          <t xml:space="preserve">G.A: </t>
        </r>
        <r>
          <rPr>
            <sz val="9"/>
            <color indexed="81"/>
            <rFont val="Tahoma"/>
            <family val="2"/>
          </rPr>
          <t xml:space="preserve">Se llenará automáticamente una vez que llene la Matriz de Impacto.
</t>
        </r>
      </text>
    </comment>
    <comment ref="D47" authorId="0">
      <text>
        <r>
          <rPr>
            <b/>
            <sz val="9"/>
            <color indexed="81"/>
            <rFont val="Tahoma"/>
            <family val="2"/>
          </rPr>
          <t>G.A:</t>
        </r>
        <r>
          <rPr>
            <sz val="9"/>
            <color indexed="81"/>
            <rFont val="Tahoma"/>
            <family val="2"/>
          </rPr>
          <t>dd/mm/aaaa</t>
        </r>
      </text>
    </comment>
    <comment ref="G47" authorId="0">
      <text>
        <r>
          <rPr>
            <b/>
            <sz val="9"/>
            <color indexed="81"/>
            <rFont val="Tahoma"/>
            <family val="2"/>
          </rPr>
          <t>G.A:</t>
        </r>
        <r>
          <rPr>
            <sz val="9"/>
            <color indexed="81"/>
            <rFont val="Tahoma"/>
            <family val="2"/>
          </rPr>
          <t>dd/mm/aaaa</t>
        </r>
      </text>
    </comment>
    <comment ref="D49" authorId="0">
      <text>
        <r>
          <rPr>
            <b/>
            <sz val="9"/>
            <color indexed="81"/>
            <rFont val="Tahoma"/>
            <family val="2"/>
          </rPr>
          <t xml:space="preserve">G.A: </t>
        </r>
        <r>
          <rPr>
            <sz val="9"/>
            <color indexed="81"/>
            <rFont val="Tahoma"/>
            <family val="2"/>
          </rPr>
          <t xml:space="preserve">00:00
</t>
        </r>
      </text>
    </comment>
    <comment ref="B51" authorId="0">
      <text>
        <r>
          <rPr>
            <b/>
            <sz val="9"/>
            <color indexed="81"/>
            <rFont val="Tahoma"/>
            <family val="2"/>
          </rPr>
          <t xml:space="preserve">G.A: </t>
        </r>
        <r>
          <rPr>
            <sz val="9"/>
            <color indexed="81"/>
            <rFont val="Tahoma"/>
            <family val="2"/>
          </rPr>
          <t xml:space="preserve">Se llenará automáticamente una vez evaluado el Riesgo y el Impacto.
</t>
        </r>
      </text>
    </comment>
    <comment ref="G51" authorId="0">
      <text>
        <r>
          <rPr>
            <b/>
            <sz val="9"/>
            <color indexed="81"/>
            <rFont val="Tahoma"/>
            <family val="2"/>
          </rPr>
          <t xml:space="preserve">G.A: </t>
        </r>
        <r>
          <rPr>
            <sz val="9"/>
            <color indexed="81"/>
            <rFont val="Tahoma"/>
            <family val="2"/>
          </rPr>
          <t xml:space="preserve">00:00
</t>
        </r>
      </text>
    </comment>
  </commentList>
</comments>
</file>

<file path=xl/comments3.xml><?xml version="1.0" encoding="utf-8"?>
<comments xmlns="http://schemas.openxmlformats.org/spreadsheetml/2006/main">
  <authors>
    <author>Geovanna M. Andrade T.</author>
  </authors>
  <commentList>
    <comment ref="K2" authorId="0">
      <text>
        <r>
          <rPr>
            <b/>
            <sz val="9"/>
            <color indexed="81"/>
            <rFont val="Tahoma"/>
            <family val="2"/>
          </rPr>
          <t xml:space="preserve">G.A: </t>
        </r>
        <r>
          <rPr>
            <sz val="9"/>
            <color indexed="81"/>
            <rFont val="Tahoma"/>
            <family val="2"/>
          </rPr>
          <t>Será un número de tres dígitos.</t>
        </r>
        <r>
          <rPr>
            <sz val="9"/>
            <color indexed="81"/>
            <rFont val="Tahoma"/>
            <family val="2"/>
          </rPr>
          <t xml:space="preserve">
</t>
        </r>
      </text>
    </comment>
  </commentList>
</comments>
</file>

<file path=xl/comments4.xml><?xml version="1.0" encoding="utf-8"?>
<comments xmlns="http://schemas.openxmlformats.org/spreadsheetml/2006/main">
  <authors>
    <author>Geovanna M. Andrade T.</author>
  </authors>
  <commentList>
    <comment ref="I2" authorId="0">
      <text>
        <r>
          <rPr>
            <b/>
            <sz val="9"/>
            <color indexed="81"/>
            <rFont val="Tahoma"/>
            <family val="2"/>
          </rPr>
          <t xml:space="preserve">G.A: </t>
        </r>
        <r>
          <rPr>
            <sz val="9"/>
            <color indexed="81"/>
            <rFont val="Tahoma"/>
            <family val="2"/>
          </rPr>
          <t>Será un número de tres dígitos.</t>
        </r>
        <r>
          <rPr>
            <sz val="9"/>
            <color indexed="81"/>
            <rFont val="Tahoma"/>
            <family val="2"/>
          </rPr>
          <t xml:space="preserve">
</t>
        </r>
      </text>
    </comment>
    <comment ref="C6" authorId="0">
      <text>
        <r>
          <rPr>
            <b/>
            <sz val="9"/>
            <color indexed="81"/>
            <rFont val="Tahoma"/>
            <family val="2"/>
          </rPr>
          <t xml:space="preserve">G.A: </t>
        </r>
        <r>
          <rPr>
            <sz val="9"/>
            <color indexed="81"/>
            <rFont val="Tahoma"/>
            <family val="2"/>
          </rPr>
          <t>fecha de entrega de la solicitud;</t>
        </r>
        <r>
          <rPr>
            <b/>
            <sz val="9"/>
            <color indexed="81"/>
            <rFont val="Tahoma"/>
            <family val="2"/>
          </rPr>
          <t xml:space="preserve"> </t>
        </r>
        <r>
          <rPr>
            <sz val="9"/>
            <color indexed="81"/>
            <rFont val="Tahoma"/>
            <family val="2"/>
          </rPr>
          <t>dd/mm/aaaa</t>
        </r>
      </text>
    </comment>
    <comment ref="B24" authorId="0">
      <text>
        <r>
          <rPr>
            <b/>
            <sz val="9"/>
            <color indexed="81"/>
            <rFont val="Tahoma"/>
            <family val="2"/>
          </rPr>
          <t>G.A:</t>
        </r>
        <r>
          <rPr>
            <sz val="9"/>
            <color indexed="81"/>
            <rFont val="Tahoma"/>
            <family val="2"/>
          </rPr>
          <t>Se llenará automáticamente una vez que llene la Matriz de Riesgo</t>
        </r>
      </text>
    </comment>
    <comment ref="B25" authorId="0">
      <text>
        <r>
          <rPr>
            <b/>
            <sz val="9"/>
            <color indexed="81"/>
            <rFont val="Tahoma"/>
            <family val="2"/>
          </rPr>
          <t xml:space="preserve">G.A: </t>
        </r>
        <r>
          <rPr>
            <sz val="9"/>
            <color indexed="81"/>
            <rFont val="Tahoma"/>
            <family val="2"/>
          </rPr>
          <t xml:space="preserve">Se llenará automáticamente una vez que llene la Matriz de Impacto.
</t>
        </r>
      </text>
    </comment>
    <comment ref="D29" authorId="0">
      <text>
        <r>
          <rPr>
            <b/>
            <sz val="9"/>
            <color indexed="81"/>
            <rFont val="Tahoma"/>
            <family val="2"/>
          </rPr>
          <t>G.A:</t>
        </r>
        <r>
          <rPr>
            <sz val="9"/>
            <color indexed="81"/>
            <rFont val="Tahoma"/>
            <family val="2"/>
          </rPr>
          <t>dd/mm/aaaa</t>
        </r>
      </text>
    </comment>
    <comment ref="G29" authorId="0">
      <text>
        <r>
          <rPr>
            <b/>
            <sz val="9"/>
            <color indexed="81"/>
            <rFont val="Tahoma"/>
            <family val="2"/>
          </rPr>
          <t>G.A:</t>
        </r>
        <r>
          <rPr>
            <sz val="9"/>
            <color indexed="81"/>
            <rFont val="Tahoma"/>
            <family val="2"/>
          </rPr>
          <t>dd/mm/aaaa</t>
        </r>
      </text>
    </comment>
    <comment ref="D31" authorId="0">
      <text>
        <r>
          <rPr>
            <b/>
            <sz val="9"/>
            <color indexed="81"/>
            <rFont val="Tahoma"/>
            <family val="2"/>
          </rPr>
          <t xml:space="preserve">G.A: </t>
        </r>
        <r>
          <rPr>
            <sz val="9"/>
            <color indexed="81"/>
            <rFont val="Tahoma"/>
            <family val="2"/>
          </rPr>
          <t xml:space="preserve">00:00
</t>
        </r>
      </text>
    </comment>
    <comment ref="B33" authorId="0">
      <text>
        <r>
          <rPr>
            <b/>
            <sz val="9"/>
            <color indexed="81"/>
            <rFont val="Tahoma"/>
            <family val="2"/>
          </rPr>
          <t xml:space="preserve">G.A: </t>
        </r>
        <r>
          <rPr>
            <sz val="9"/>
            <color indexed="81"/>
            <rFont val="Tahoma"/>
            <family val="2"/>
          </rPr>
          <t xml:space="preserve">Se llenará automáticamente una vez evaluado el Riesgo y el Impacto.
</t>
        </r>
      </text>
    </comment>
    <comment ref="G33" authorId="0">
      <text>
        <r>
          <rPr>
            <b/>
            <sz val="9"/>
            <color indexed="81"/>
            <rFont val="Tahoma"/>
            <family val="2"/>
          </rPr>
          <t xml:space="preserve">G.A: </t>
        </r>
        <r>
          <rPr>
            <sz val="9"/>
            <color indexed="81"/>
            <rFont val="Tahoma"/>
            <family val="2"/>
          </rPr>
          <t xml:space="preserve">00:00
</t>
        </r>
      </text>
    </comment>
  </commentList>
</comments>
</file>

<file path=xl/sharedStrings.xml><?xml version="1.0" encoding="utf-8"?>
<sst xmlns="http://schemas.openxmlformats.org/spreadsheetml/2006/main" count="1113" uniqueCount="516">
  <si>
    <t>NOMBRE</t>
  </si>
  <si>
    <t>EMAIL</t>
  </si>
  <si>
    <t>TELEFONO</t>
  </si>
  <si>
    <t>1. FECHA SOLICITUD</t>
  </si>
  <si>
    <t>Aplicaciones</t>
  </si>
  <si>
    <t>Otros</t>
  </si>
  <si>
    <t>Riesgo</t>
  </si>
  <si>
    <t>Impacto</t>
  </si>
  <si>
    <t>Prioridad</t>
  </si>
  <si>
    <t>Máximo</t>
  </si>
  <si>
    <t>Mayor</t>
  </si>
  <si>
    <t>Alta</t>
  </si>
  <si>
    <t>Media</t>
  </si>
  <si>
    <t>Menor</t>
  </si>
  <si>
    <t>Baja</t>
  </si>
  <si>
    <t>Bajo</t>
  </si>
  <si>
    <t>PERSONAS</t>
  </si>
  <si>
    <t>INFRAESTRUCTURA</t>
  </si>
  <si>
    <t>Ver Matriz</t>
  </si>
  <si>
    <t>CLIENTE</t>
  </si>
  <si>
    <t>Variables</t>
  </si>
  <si>
    <t>Calificación</t>
  </si>
  <si>
    <t>Puntaje</t>
  </si>
  <si>
    <t>Ninguna participación</t>
  </si>
  <si>
    <t>Participación media</t>
  </si>
  <si>
    <t>Participación alta</t>
  </si>
  <si>
    <t>*Colocar en el campo calificación el valor asociado.</t>
  </si>
  <si>
    <t>Pregunta</t>
  </si>
  <si>
    <t>Conteste la pregunta  de acuerdo a los valores establecidos:</t>
  </si>
  <si>
    <t>Complejidad técnica y/o funcional</t>
  </si>
  <si>
    <t>Respuesta</t>
  </si>
  <si>
    <t>Valor</t>
  </si>
  <si>
    <t>Métrica</t>
  </si>
  <si>
    <t>Descripción valor</t>
  </si>
  <si>
    <t>24 - 21</t>
  </si>
  <si>
    <t>El cambio afecta a toda la organización y el riesgo es bastante alto.</t>
  </si>
  <si>
    <t>20 - 18</t>
  </si>
  <si>
    <t>17 - 14</t>
  </si>
  <si>
    <t>El riesgo es controlable.</t>
  </si>
  <si>
    <t>Su implementación es sencilla y no va a impactar a la organización de manera significativa</t>
  </si>
  <si>
    <t>muy grande</t>
  </si>
  <si>
    <t>mediana</t>
  </si>
  <si>
    <t xml:space="preserve">baja </t>
  </si>
  <si>
    <t>7.CLASIFICACIÓN DEL CAMBIO</t>
  </si>
  <si>
    <t>7x24</t>
  </si>
  <si>
    <t>Horario Hábil</t>
  </si>
  <si>
    <t>Para otros indique cuales:</t>
  </si>
  <si>
    <t>Se establecieron las siguientes variables para determinar la urgencia de atención de un cambio:</t>
  </si>
  <si>
    <t>El nivel de prioridad estará dado entonces en función a los niveles de “afectación”  en cada una de estas variables si el cambio no es realizado.</t>
  </si>
  <si>
    <t>Variable</t>
  </si>
  <si>
    <t>Operatividad</t>
  </si>
  <si>
    <t>Rentabilidad</t>
  </si>
  <si>
    <t>Riesgo financiero</t>
  </si>
  <si>
    <t>Entes reguladores</t>
  </si>
  <si>
    <t>Puntaje Total:</t>
  </si>
  <si>
    <t>Urgente</t>
  </si>
  <si>
    <t>1-3</t>
  </si>
  <si>
    <t>4-6</t>
  </si>
  <si>
    <t>7-9</t>
  </si>
  <si>
    <t>10-12</t>
  </si>
  <si>
    <r>
      <t>Operatividad del Servicio:</t>
    </r>
    <r>
      <rPr>
        <sz val="10"/>
        <rFont val="Arial"/>
        <family val="2"/>
      </rPr>
      <t xml:space="preserve"> Si el requerimiento no es atendido, la operación del servicio puede degradarse o interrumpirse.</t>
    </r>
  </si>
  <si>
    <r>
      <t>Rentabilidad</t>
    </r>
    <r>
      <rPr>
        <sz val="10"/>
        <rFont val="Arial"/>
        <family val="2"/>
      </rPr>
      <t>: Afectaría directamente a la rentabilidad del negocio (pérdida de dinero). Beneficio</t>
    </r>
  </si>
  <si>
    <r>
      <t>Riesgo Financiero</t>
    </r>
    <r>
      <rPr>
        <sz val="10"/>
        <rFont val="Arial"/>
        <family val="2"/>
      </rPr>
      <t>: De no atenderse los cambios se podrían facilitar operaciones fraudulentas o riesgosas.</t>
    </r>
  </si>
  <si>
    <r>
      <t>Entes Reguladores</t>
    </r>
    <r>
      <rPr>
        <sz val="10"/>
        <rFont val="Arial"/>
        <family val="2"/>
      </rPr>
      <t>: El cambio puede ser requerido por entes reguladores como DIAN, Superintendencia etc.</t>
    </r>
  </si>
  <si>
    <t>PRIORIDAD</t>
  </si>
  <si>
    <t>RESPONSABLE DEL CAMBIO</t>
  </si>
  <si>
    <t>HORA</t>
  </si>
  <si>
    <t>CAMPOS EXCLUSIVOS DEL PROCESO DE CAMBIOS</t>
  </si>
  <si>
    <t>4.TIPO (Referirse a la hoja "criterios de RFC")</t>
  </si>
  <si>
    <t>13-8</t>
  </si>
  <si>
    <t>6.FECHA PROPUESTA</t>
  </si>
  <si>
    <t>CARGO</t>
  </si>
  <si>
    <t>Horas</t>
  </si>
  <si>
    <t>Alto</t>
  </si>
  <si>
    <t>Medio</t>
  </si>
  <si>
    <t>Matriz de impacto</t>
  </si>
  <si>
    <t>Matriz de riesgo</t>
  </si>
  <si>
    <t>Estándar</t>
  </si>
  <si>
    <t>Significativo</t>
  </si>
  <si>
    <t>MAYOR</t>
  </si>
  <si>
    <t>MEDIO</t>
  </si>
  <si>
    <t>MENOR</t>
  </si>
  <si>
    <t>MAXIMO</t>
  </si>
  <si>
    <t>ALTO</t>
  </si>
  <si>
    <t>BAJO</t>
  </si>
  <si>
    <t>ESTANDAR</t>
  </si>
  <si>
    <t>SIGNIFICATIVO</t>
  </si>
  <si>
    <t>ID CAMBIO</t>
  </si>
  <si>
    <t>01-06</t>
  </si>
  <si>
    <t>07-13</t>
  </si>
  <si>
    <t>14-21</t>
  </si>
  <si>
    <t>Tipo</t>
  </si>
  <si>
    <t>2. SOLICITANTE DEL CAMBIO</t>
  </si>
  <si>
    <t>Participación baja</t>
  </si>
  <si>
    <t>LOGÍSTICA</t>
  </si>
  <si>
    <t>Core</t>
  </si>
  <si>
    <t>Top</t>
  </si>
  <si>
    <t>Normales</t>
  </si>
  <si>
    <t>Seleccione el tipo de servicio afectado</t>
  </si>
  <si>
    <t>Nivel de afectación en el servicio</t>
  </si>
  <si>
    <t>El nivel de participación del proveedor es</t>
  </si>
  <si>
    <t>Muy alto</t>
  </si>
  <si>
    <t>Afectación a las áreas usuarias criticas es</t>
  </si>
  <si>
    <t>CAMPOS EXCLUSIVOS DEL SOLICITANTE</t>
  </si>
  <si>
    <t>REGISTRO
Responsable: Solicitante del cambio</t>
  </si>
  <si>
    <t>5.RAZÓN O JUSTIFICACIÓN
 DEL CAMBIO</t>
  </si>
  <si>
    <t>Fecha de aprobación</t>
  </si>
  <si>
    <t>El riesgo se relaciona con el concepto de probalidad de afectación debido a las variables que intervienen en la operación.
La valoración se realiza sobre los riesgos que pueden presentarse en la implementación y post implementación del cambio.
Conteste la pregunta  de acuerdo a los valores establecidos:</t>
  </si>
  <si>
    <t>HORA PROPUESTA</t>
  </si>
  <si>
    <t>22-33</t>
  </si>
  <si>
    <t>PROVEEDOR</t>
  </si>
  <si>
    <t>3. AUTORIZADO POR</t>
  </si>
  <si>
    <t>Nivel de afectación operativa a la organización</t>
  </si>
  <si>
    <t>Probabilidad de afectación financiera a la organización</t>
  </si>
  <si>
    <t>Disponibilidad de personal</t>
  </si>
  <si>
    <t>soporte externo</t>
  </si>
  <si>
    <t>No.</t>
  </si>
  <si>
    <t>Nombre del campo</t>
  </si>
  <si>
    <t>Explicación</t>
  </si>
  <si>
    <t>1.</t>
  </si>
  <si>
    <t>Fecha de solicitud</t>
  </si>
  <si>
    <t>Hora</t>
  </si>
  <si>
    <t>2.</t>
  </si>
  <si>
    <t>Solicitante del cambio</t>
  </si>
  <si>
    <t>En este numeral se deben diligenciar los datos de contacto de quien está solicitando el cambio</t>
  </si>
  <si>
    <t>Nombre</t>
  </si>
  <si>
    <t>Nombre de quien solicita el cambio</t>
  </si>
  <si>
    <t>email</t>
  </si>
  <si>
    <t>Correo electrónico de quien solicita el cambio</t>
  </si>
  <si>
    <t>Teléfono</t>
  </si>
  <si>
    <t>Teléfono o extensión de quien solicita el cambio</t>
  </si>
  <si>
    <t>Cargo</t>
  </si>
  <si>
    <t>Cargo en la Universidad de quien solicita el cambio</t>
  </si>
  <si>
    <t>3.</t>
  </si>
  <si>
    <t>Nombre de quien patrocina o da su aval para solicitar el cambio</t>
  </si>
  <si>
    <t>Correo electrónico de quien patrocina o da su aval para solicitar el cambio</t>
  </si>
  <si>
    <t>Teléfono de quien patrocina o da su aval para solicitar el cambio</t>
  </si>
  <si>
    <t>cargo en la Universidad de quien patrocina o da su aval para solicitar el cambio</t>
  </si>
  <si>
    <t>4.</t>
  </si>
  <si>
    <t>5.</t>
  </si>
  <si>
    <t>Razón o justificación del cambio</t>
  </si>
  <si>
    <t>6.</t>
  </si>
  <si>
    <t>7.</t>
  </si>
  <si>
    <t>Clasificación del cambio</t>
  </si>
  <si>
    <t>8.</t>
  </si>
  <si>
    <t>9.</t>
  </si>
  <si>
    <t>10.</t>
  </si>
  <si>
    <t>Descripción del cambio</t>
  </si>
  <si>
    <t>En este campo debe definirse de manera amplia y clara cual es el cambio solicitado.</t>
  </si>
  <si>
    <t>11.</t>
  </si>
  <si>
    <t>Beneficios del cambio</t>
  </si>
  <si>
    <t>12.</t>
  </si>
  <si>
    <t>13.</t>
  </si>
  <si>
    <t>14.</t>
  </si>
  <si>
    <t>8.DESCRIPCIÓN DEL CAMBIO</t>
  </si>
  <si>
    <t>9.BENEFICIOS DEL CAMBIO</t>
  </si>
  <si>
    <t>Evaluación del riesgo</t>
  </si>
  <si>
    <t>15.</t>
  </si>
  <si>
    <t>Comunicaciones al cliente</t>
  </si>
  <si>
    <t>16.</t>
  </si>
  <si>
    <t>17.</t>
  </si>
  <si>
    <t>tiempo de No disponibilidad</t>
  </si>
  <si>
    <t>18.</t>
  </si>
  <si>
    <t>19.</t>
  </si>
  <si>
    <t>20.</t>
  </si>
  <si>
    <t>21.</t>
  </si>
  <si>
    <t>Recomendaciones del comité de cambios</t>
  </si>
  <si>
    <t>22.</t>
  </si>
  <si>
    <t>Información de aprobación</t>
  </si>
  <si>
    <t>23.</t>
  </si>
  <si>
    <t>Justificación del rechazo</t>
  </si>
  <si>
    <t>24.</t>
  </si>
  <si>
    <t>listado de documentos solicitados</t>
  </si>
  <si>
    <t>25.</t>
  </si>
  <si>
    <t>27.</t>
  </si>
  <si>
    <t>28.</t>
  </si>
  <si>
    <t>Autorizado por:</t>
  </si>
  <si>
    <t>Fecha propuesta y Hora Propuesta</t>
  </si>
  <si>
    <t>En este campo se coloca la fecha y hora en la que se propone implementar el cambio. Esta información es tentativa y será considerada cuando la gestión de cambios evalúe el cambio. Esta podrá ser modificada según lo considere pertinente el proceso y será comunicado al solicitante para contar con su aprobación.</t>
  </si>
  <si>
    <t>Definir en este campo la justificación que motiva la solicitud de cambio. Debe ser claro y conciso el por que se requiere hacer el cambio.</t>
  </si>
  <si>
    <t>Este campo se describe el resultado del riesgo, detallando los riesgos asociados.</t>
  </si>
  <si>
    <t>Evaluación de impacto y recursos</t>
  </si>
  <si>
    <t>Este campo se describe el resultado del impacto y si se requieren recursos realizar una breve descripción</t>
  </si>
  <si>
    <t>En este campo se coloca la descripción y la justificación del rechazo, este campo solo aplica cuando el cambio NO fue aceptado</t>
  </si>
  <si>
    <t>*Los servicios críticos están establecidos en el cátalogo de servicios de TICS</t>
  </si>
  <si>
    <t>Este campo es el resultado de la evaluación de la matriz de riesgo. El riesgo está definido como la probabilidad de afectación debido a las variables que intervienen en la ejecución del cambio que se está solicitando. La calificación que se hace en la hoja de la matriz de riesgo debe estar basada en el entendimiento propio que tiene el solicitante sobre el cambio propuesto. Esta será validada nuevamente por el Administrador del proceso de cambios para asegurar que la información es coincidente con el cambio solicitado. En caso de existir modificaciones será comunicado al solicitante. 
ANEXO: Matriz de Riesgo</t>
  </si>
  <si>
    <t>Este campo es el resultado de la evaluación de la matriz de impacto. El impacto está definido como el grado (o nivel) de afectación que se puede presentar con el cambio solicitado. Se basada en el entendimiento propio que tiene el solicitante sobre el cambio propuesto. Esta será validada nuevamente por el Administrador del proceso de cambios para asegurar que la información es coincidente con el cambio solicitado. En caso de existir modificaciones será comunicado al solicitante. 
ANEXO: Matriz de Impacto</t>
  </si>
  <si>
    <t>En este campo la plantilla automáticamente le generará la prioridad, de acuerdo al impacto Vs Riesgo.
ANEXO: Matriz de Prioridad.</t>
  </si>
  <si>
    <t>En este campo se definen la utilidad y las necesidades que quedarán cubiertas con la implementación del cambio solicitado.</t>
  </si>
  <si>
    <t xml:space="preserve">NORMAL </t>
  </si>
  <si>
    <t>Depender de otra área para la ejecución</t>
  </si>
  <si>
    <t>Aprobó?</t>
  </si>
  <si>
    <t>EP-001</t>
  </si>
  <si>
    <t>Desde: 10:00 del 08/01/2014 hasta 14:00 de 09/01/2014
Desde: 10:00 del 09/01/2014 hasta 12:00 de 09/01/2014</t>
  </si>
  <si>
    <t xml:space="preserve">               Gerencia de Tecnología de Información y Comunicaciones de EP PETROECUADOR </t>
  </si>
  <si>
    <t xml:space="preserve"> </t>
  </si>
  <si>
    <t>LECCIONES APRENDIDAS</t>
  </si>
  <si>
    <t>A QUIEN</t>
  </si>
  <si>
    <t>CUANDO</t>
  </si>
  <si>
    <t>QUE SE DEBE INFORMAR</t>
  </si>
  <si>
    <t>COMO (MEDIO DE COMUNICACIÓN)</t>
  </si>
  <si>
    <t>Ver EDT</t>
  </si>
  <si>
    <t>Ver Informe Pos implementación</t>
  </si>
  <si>
    <t>Infraestructura</t>
  </si>
  <si>
    <t>Servicio Tecnológico</t>
  </si>
  <si>
    <t>Proceso</t>
  </si>
  <si>
    <t>SERVICIO</t>
  </si>
  <si>
    <t>DESCRIPCIÓN DEL IMPACTO</t>
  </si>
  <si>
    <t>RESPONSABLE</t>
  </si>
  <si>
    <t>INFORMADO (SI / NO)</t>
  </si>
  <si>
    <t>PLANEACIÓN
Responsables: Gestor del Cambio y equipo</t>
  </si>
  <si>
    <t>10.EDT de ejecución</t>
  </si>
  <si>
    <t>11. EDT de Retorno (Roll back)</t>
  </si>
  <si>
    <t>12. RECURSOS ASOCIADOS AL CAMBIO</t>
  </si>
  <si>
    <t>13.RIESGO</t>
  </si>
  <si>
    <t>14.IMPACTO</t>
  </si>
  <si>
    <t>15.EVALUACIÓN DE RIESGO</t>
  </si>
  <si>
    <t>16.EVALUACIÓN DE IMPACTO Y RECURSOS</t>
  </si>
  <si>
    <t>17.FECHA DE IMPLEMENTACIÓN</t>
  </si>
  <si>
    <t>18.TIEMPO DE NO DISPONIBILIDAD</t>
  </si>
  <si>
    <t>19.PRIORIDAD</t>
  </si>
  <si>
    <t>20. SERVICIOS IMPACTADOS POR EL CAMBIO</t>
  </si>
  <si>
    <t>27.Informe Pos implementación</t>
  </si>
  <si>
    <t>SOLICITUD DE CAMBIO
Informe Pos implementación</t>
  </si>
  <si>
    <t>1. FECHA EJECUCIÓN</t>
  </si>
  <si>
    <t>HORA EJECUCIÓN</t>
  </si>
  <si>
    <t>8.DESCRIPCIÓN DE LA EJECUCIÓN DEL CAMBIO</t>
  </si>
  <si>
    <t>10.EDT EJECUTADO</t>
  </si>
  <si>
    <t>11. EDT de Retorno (Roll back) EJECUTADO</t>
  </si>
  <si>
    <t>Ver EDT EJECUTADO</t>
  </si>
  <si>
    <t>Ver EDT ROLL BACK EJECUTADO</t>
  </si>
  <si>
    <t>CUMPLIMIENTO DEL PLAN DE EJECUCIÓN
Responsables: Gestor del Cambio y equipo</t>
  </si>
  <si>
    <t>20. SERVICIOS IMPACTADOS POR LA EJECUCIÓN DEL CAMBIO</t>
  </si>
  <si>
    <t>9.BENEFICIOS ALCANZADOS POR EL CAMBIO</t>
  </si>
  <si>
    <t>12. RECURSOS EMPLEADOS EN LA EJECUCIÓN DEL Cambio</t>
  </si>
  <si>
    <t>AREA SOLICITANTE</t>
  </si>
  <si>
    <t>SERVICIO TI</t>
  </si>
  <si>
    <t>RESPONSABLE DEL SERVICIO TI</t>
  </si>
  <si>
    <t>DOCUMENTO SOLICITADO</t>
  </si>
  <si>
    <t>DESCRIPCIÓN DEL DOCUMENTO</t>
  </si>
  <si>
    <t>17.PRIORIDAD</t>
  </si>
  <si>
    <t>18.COMUNICACIONES AL CLIENTE</t>
  </si>
  <si>
    <t>28.Informe Pos implementación</t>
  </si>
  <si>
    <t>A continuación se definen los criterios que permiten determinar el tipo de cambio que se está solicitando.</t>
  </si>
  <si>
    <t xml:space="preserve">                                         Gerencia de Tecnología de Información y Comunicaciones de EP PETROECUADOR </t>
  </si>
  <si>
    <t>Ingresar los datos de contacto de quien está dando el aval para solicitar el cambio (jefe inmediato del solicitante), esto hace que la información del cambio que se está solicitando tenga el consentimiento de esta persona.</t>
  </si>
  <si>
    <r>
      <t xml:space="preserve">En este campo se debe marcar las opciones posibles sobre las que se está solicitando el cambio de la siguiente manera:
</t>
    </r>
    <r>
      <rPr>
        <b/>
        <sz val="10"/>
        <color theme="1"/>
        <rFont val="Calibri"/>
        <family val="2"/>
        <scheme val="minor"/>
      </rPr>
      <t>Infraestructura</t>
    </r>
    <r>
      <rPr>
        <sz val="10"/>
        <color theme="1"/>
        <rFont val="Calibri"/>
        <family val="2"/>
        <scheme val="minor"/>
      </rPr>
      <t xml:space="preserve">: Cuando el cambio solicitado es gestionado hacia activos y elementos de la Infraestructura tecnológica
</t>
    </r>
    <r>
      <rPr>
        <b/>
        <sz val="10"/>
        <color theme="1"/>
        <rFont val="Calibri"/>
        <family val="2"/>
        <scheme val="minor"/>
      </rPr>
      <t>Aplicaciones</t>
    </r>
    <r>
      <rPr>
        <sz val="10"/>
        <color theme="1"/>
        <rFont val="Calibri"/>
        <family val="2"/>
        <scheme val="minor"/>
      </rPr>
      <t xml:space="preserve">: Cuando el cambio solicitado implica principalmente a activos de software
</t>
    </r>
    <r>
      <rPr>
        <b/>
        <sz val="10"/>
        <color theme="1"/>
        <rFont val="Calibri"/>
        <family val="2"/>
        <scheme val="minor"/>
      </rPr>
      <t>Servicio Tecnológico</t>
    </r>
    <r>
      <rPr>
        <sz val="10"/>
        <color theme="1"/>
        <rFont val="Calibri"/>
        <family val="2"/>
        <scheme val="minor"/>
      </rPr>
      <t xml:space="preserve">: Cuando el cambio solicitado implica principalmente un Servicio de Tecnología gestionado por la Subgerencia de Servicios Tecnológicos
</t>
    </r>
    <r>
      <rPr>
        <b/>
        <sz val="10"/>
        <color theme="1"/>
        <rFont val="Calibri"/>
        <family val="2"/>
        <scheme val="minor"/>
      </rPr>
      <t>Arquitectura</t>
    </r>
    <r>
      <rPr>
        <sz val="10"/>
        <color theme="1"/>
        <rFont val="Calibri"/>
        <family val="2"/>
        <scheme val="minor"/>
      </rPr>
      <t xml:space="preserve">: Cuando el cambio solicitado implica activos gestionados por la Subgerencia Arquitectura (procesos, procedimientos, manuales, contrato, etc). 
</t>
    </r>
    <r>
      <rPr>
        <b/>
        <sz val="10"/>
        <color theme="1"/>
        <rFont val="Calibri"/>
        <family val="2"/>
        <scheme val="minor"/>
      </rPr>
      <t>Otros:</t>
    </r>
    <r>
      <rPr>
        <sz val="10"/>
        <color theme="1"/>
        <rFont val="Calibri"/>
        <family val="2"/>
        <scheme val="minor"/>
      </rPr>
      <t xml:space="preserve"> Cuando el cambio no se relaciona con ninguna de las categorías anteriores, debe marcarse esta opción y debe especificar en el campo "para otros indique cuales" los que de conocimiento del solicitante deben incluirse.</t>
    </r>
  </si>
  <si>
    <t>PLANEACIÓN
Responsables: GESTOR DEL CAMBIO - EQUIPO</t>
  </si>
  <si>
    <t>EDT de ejecución</t>
  </si>
  <si>
    <t>EDT de Retorno (Roll back)</t>
  </si>
  <si>
    <t>RECURSOS ASOCIADOS AL CAMBIO</t>
  </si>
  <si>
    <t>Se deben describir los diferentes tipos de recursos que se han planificado intervendrán en el proceso de cambio planeado</t>
  </si>
  <si>
    <t>se detalla el tipo, frecuencia, la forma y el destinatario adecuado dentro del proceso de cambio planificado</t>
  </si>
  <si>
    <t>Colocar el tiempo estimado de no disponibilidad de los activos afectados en el proceso de cambio durante la implementación de este, esta no disponibilidad debe ser programada y acordada.</t>
  </si>
  <si>
    <t>19.TIEMPO DE NO DISPONIBILIDAD</t>
  </si>
  <si>
    <t>Servicios impactados por el Cambio</t>
  </si>
  <si>
    <r>
      <t xml:space="preserve">Analizar, determinar y describir los servicios y activos que serán afectados por el proceso de cambio planificado.
</t>
    </r>
    <r>
      <rPr>
        <b/>
        <sz val="10"/>
        <color theme="1"/>
        <rFont val="Calibri"/>
        <family val="2"/>
        <scheme val="minor"/>
      </rPr>
      <t>Es necesario realizar este análisis de impacto con el apoyo de propietarios de servicios TI adicionales</t>
    </r>
  </si>
  <si>
    <t>21. LISTADO DE DOCUMENTOS SOLICITADOS</t>
  </si>
  <si>
    <r>
      <t xml:space="preserve">la matriz debe contener </t>
    </r>
    <r>
      <rPr>
        <b/>
        <sz val="10"/>
        <color theme="1"/>
        <rFont val="Calibri"/>
        <family val="2"/>
        <scheme val="minor"/>
      </rPr>
      <t xml:space="preserve">Nombre del documento </t>
    </r>
    <r>
      <rPr>
        <sz val="10"/>
        <color theme="1"/>
        <rFont val="Calibri"/>
        <family val="2"/>
        <scheme val="minor"/>
      </rPr>
      <t xml:space="preserve"> y </t>
    </r>
    <r>
      <rPr>
        <b/>
        <sz val="10"/>
        <color theme="1"/>
        <rFont val="Calibri"/>
        <family val="2"/>
        <scheme val="minor"/>
      </rPr>
      <t xml:space="preserve">Descripción del mismo </t>
    </r>
    <r>
      <rPr>
        <sz val="10"/>
        <color theme="1"/>
        <rFont val="Calibri"/>
        <family val="2"/>
        <scheme val="minor"/>
      </rPr>
      <t xml:space="preserve"> logrando identificar caracteristicas especifcas de la documenatción requerida para aprobación del Cambio</t>
    </r>
  </si>
  <si>
    <t>22.RECOMENDACIONES COMITÉ DE CAMBIOS</t>
  </si>
  <si>
    <t>23.INFORMACIÓN DE APROBACIÓN</t>
  </si>
  <si>
    <t>24.JUSTIFICACIÓN DEL RECHAZO</t>
  </si>
  <si>
    <t>25.FECHA DE IMPLEMENTACIÓN</t>
  </si>
  <si>
    <t>N°</t>
  </si>
  <si>
    <t>INCORFOMIDAD</t>
  </si>
  <si>
    <t>FECHA DE DETECCIÓN</t>
  </si>
  <si>
    <t>FECHA DE RESOLUCIÓN</t>
  </si>
  <si>
    <t>INDICADORES DEL PROCESO DE CAMBIOS</t>
  </si>
  <si>
    <t>FORMA DE CALCULO</t>
  </si>
  <si>
    <t>FRECUENCIA</t>
  </si>
  <si>
    <t>MENSUAL</t>
  </si>
  <si>
    <t>SEMANAL</t>
  </si>
  <si>
    <t>ANUAL</t>
  </si>
  <si>
    <t>UNIDAD DE MEDIDA</t>
  </si>
  <si>
    <t>No. de cambios ejecutado exitosamente/ No. de cambios ejecutados</t>
  </si>
  <si>
    <t>FUENTE DE INFORMACION</t>
  </si>
  <si>
    <t>Porcentaje</t>
  </si>
  <si>
    <t>Cambios exitosos</t>
  </si>
  <si>
    <t xml:space="preserve">Cambios de Emergencia. </t>
  </si>
  <si>
    <t>Fecha de implementación</t>
  </si>
  <si>
    <t>Informe Pos Implementación</t>
  </si>
  <si>
    <t>Campo liga hacia el formato del informe que deberá ser entregado al finalizar el cambio aprobado</t>
  </si>
  <si>
    <t>No. de solicitudes de cambio emergentes/ No. de solicitudes de cambios</t>
  </si>
  <si>
    <t>Expediente de cambios</t>
  </si>
  <si>
    <t>PLANIFICACIÓN</t>
  </si>
  <si>
    <t>POS IMPLEMENTACIÓN</t>
  </si>
  <si>
    <t>GUÍA DE LLENADO SC</t>
  </si>
  <si>
    <t>Colocar en este campo la fecha en la que se solicita el cambio (SC)</t>
  </si>
  <si>
    <t>Colocar en este campo la hora en la que se solicita el cambio (SC)</t>
  </si>
  <si>
    <t>Este campo hace referencia a la tipología de cambios establecida por el proceso, para enmarcar el proceso dentro de las definiciones pre establecidas. Debe selecionarse una de las 3 opciones de acuerdo con la definición del cambio que se está solicitando:
Cambio de emergencia: Es cualquier tipo de modificación la cual se debe realizar tan pronto como sea posible debido a la interrupción o perdida del servicio o falla de un elemento de configuración y siempre se deriva de un incidente que afecta de manera crítica al negocio, este tipo de cambios deben ser aprobados por el comité de cambios de emergencia.
Cambio normal: Es cualquier tipo de modificación de forma temporal o permanente con determinado nivel de riesgo sobre uno o varios elementos de configuración pertenecientes a la infraestructura tecnológica. 
Cambio estándar: Es cualquier tipo de modificación previamente definida, preaprobada, completamente documentada y con bajo nivel de riesgo sobre uno o varios elementos de configuración pertenecientes a la infraestructura tecnológica.
ANEXO: Criterios de SC</t>
  </si>
  <si>
    <t>En la página nombrada "EDT de ejecución" se debe incluir la Estructura de trabajo de ejecución del Cambio considerando únicamente dos niveles.
1er nivel .- ENTREGABLES DEL CAMBIO
2do nivel .- PAQUETES DE TRABAJO QUE GENEREN LOS ENTREGABLES
El detalle de las actividades internas a cada PAQUETE DE TRABAJO no es requerida. Sin embargo podrá ser solicitada si el GESTOR DE CAMBIOS DEL PROCESO o el CC así lo decide</t>
  </si>
  <si>
    <t>En la página nombrada "EDT de Retorno (Roll back)" se debe incluir la Estructura de trabajo para retornar el estado original de los activos involucrados en el cambio, considerando únicamente dos niveles.
1er nivel .- ENTREGABLES DEL CAMBIO
2do nivel .- PAQUETES DE TRABAJO QUE GENEREN LOS ENTREGABLES
El detalle de las actividades internas a cada PAQUETE DE TRABAJO no es requerida. Sin embargo podrá ser solicitada si el GESTOR DE CAMBIOS DEL PROCESO o el CC así lo decide</t>
  </si>
  <si>
    <t>En este campo se describe todas las recomendaciones que haga el CC para la ejecución del cambio.</t>
  </si>
  <si>
    <t>EVALUACION / APROBACIÓN CC
Responsables: GESTOR DE CAMBIOS DEL PROCESO, CC</t>
  </si>
  <si>
    <t>Colocar en este campo la fecha en la que se va a ejecutar el cambio. Una vez aprobado por el CC</t>
  </si>
  <si>
    <t>Nombre miembro CC</t>
  </si>
  <si>
    <t>Firma miembro CC</t>
  </si>
  <si>
    <t>Consignar los nombres de los miembros del CC o CCE que han participado en la evaluación</t>
  </si>
  <si>
    <t>En la copia física del SC consignar la firma de miembros del CC o CCE que han participado en la evaluación</t>
  </si>
  <si>
    <t>En este campo se selCCEiona la aprobación del cambio y la fecha de aprobación o rechazo</t>
  </si>
  <si>
    <t>SOLICITUD DE CAMBIO (SC)</t>
  </si>
  <si>
    <t>REVISIÓN ESTRUCTURAL
INCONFORMIDADES EN ESTE SC</t>
  </si>
  <si>
    <t>4.TIPO (Referirse a la hoja "criterios de SC")</t>
  </si>
  <si>
    <t>EVALUACIÓN / APROBACIÓN
Responsables: GESTOR DE CAMBIOS DEL PROCESO, CC</t>
  </si>
  <si>
    <t>27. Firma Miembro CC</t>
  </si>
  <si>
    <t>26. Nombre Miembro CC</t>
  </si>
  <si>
    <r>
      <t xml:space="preserve">REVISIÓN POS IMPLEMENTACIÓN
</t>
    </r>
    <r>
      <rPr>
        <b/>
        <sz val="10"/>
        <color rgb="FFFF0000"/>
        <rFont val="Arial"/>
        <family val="2"/>
      </rPr>
      <t>Responsables: GESTOR DE CAMBIOS DEL PROCESO, CC, USUARIOS, CLIENTES</t>
    </r>
  </si>
  <si>
    <t>26. Nombre Miembro CCE</t>
  </si>
  <si>
    <t>27. Firma Miembro CCE</t>
  </si>
  <si>
    <t>Proyecto</t>
  </si>
  <si>
    <t>SOLICITUD DE CAMBIO EMERGENTE
SC REDUCIDO</t>
  </si>
  <si>
    <t>CRITERIOS PARA TIPO DE CAMBIO</t>
  </si>
  <si>
    <t>EMERGENTE</t>
  </si>
  <si>
    <t>normal</t>
  </si>
  <si>
    <r>
      <t xml:space="preserve">REVISIÓN POS IMPLEMENTACIÓN
</t>
    </r>
    <r>
      <rPr>
        <b/>
        <sz val="10"/>
        <color rgb="FFFF0000"/>
        <rFont val="Arial"/>
        <family val="2"/>
      </rPr>
      <t>Responsables: GESTOR DE CAMBIOS DEL PROCESO, CCE, USUARIOS, CLIENTES</t>
    </r>
  </si>
  <si>
    <t xml:space="preserve">                    Gerencia de Tecnología de Información y Comunicaciones de EP PETROECUADOR </t>
  </si>
  <si>
    <t xml:space="preserve">Gerencia de Tecnología de Información y Comunicaciones de EP PETROECUADOR </t>
  </si>
  <si>
    <t xml:space="preserve">Infraestructura </t>
  </si>
  <si>
    <t>Servicios Tecnológicos</t>
  </si>
  <si>
    <t>Procesos y procedimientos</t>
  </si>
  <si>
    <t>MATRIZ DE RIESGO</t>
  </si>
  <si>
    <t xml:space="preserve">MATRIZ DE IMPACTO </t>
  </si>
  <si>
    <t>El cambio es sobre un servicio crítico o se ve afectado el Core del Negocio y la complejidad técnica es manejable ó los usuarios afectados no son tan críticos ni tantos.</t>
  </si>
  <si>
    <t xml:space="preserve">         Gerencia de Tecnología de Información y Comunicaciones de EP PETROECUADOR </t>
  </si>
  <si>
    <t>MATRIZ DE PRIORIDAD</t>
  </si>
  <si>
    <t>Nombres de los recursos</t>
  </si>
  <si>
    <t>Check de verificación</t>
  </si>
  <si>
    <t>Motivo de no cumplimiento</t>
  </si>
  <si>
    <t>EDT DE EJECUCIÓN</t>
  </si>
  <si>
    <t>EDT DE RETORNO</t>
  </si>
  <si>
    <t>La estructura de trabajo puede ser copiada desde un archivo Project</t>
  </si>
  <si>
    <t>CONTROL DE EJECUCIÓN DEL CAMBIO</t>
  </si>
  <si>
    <t>ESTADO DE LA SOLICITUD ACTUAL</t>
  </si>
  <si>
    <t>NUEVA</t>
  </si>
  <si>
    <t>EN APROBACIÓN</t>
  </si>
  <si>
    <t>EN IMPLEMENTACIÓN</t>
  </si>
  <si>
    <t>CERRADA</t>
  </si>
  <si>
    <t>NOMBRE DEL FRENTE :</t>
  </si>
  <si>
    <t>FECHA DE SOLICITUD:</t>
  </si>
  <si>
    <t>PERSONA O UNIDAD QUE SOLICITA EL CAMBIO:</t>
  </si>
  <si>
    <t>NÚMERO DE SOLICITUD:</t>
  </si>
  <si>
    <t>CATEGORÍA DEL CAMBIO:</t>
  </si>
  <si>
    <t>ALCANCE</t>
  </si>
  <si>
    <t>CRONOGRAMA</t>
  </si>
  <si>
    <r>
      <t xml:space="preserve">CRONOGRAMA A SER REEMPLAZADO: </t>
    </r>
    <r>
      <rPr>
        <sz val="12"/>
        <color theme="1"/>
        <rFont val="Calibri"/>
        <family val="2"/>
        <scheme val="minor"/>
      </rPr>
      <t>(en el caso de aplicar dependiendo de la naturaleza del cambio)</t>
    </r>
  </si>
  <si>
    <r>
      <t xml:space="preserve">CRONOGRAMA A SER INCLUIDO: </t>
    </r>
    <r>
      <rPr>
        <sz val="12"/>
        <color theme="1"/>
        <rFont val="Calibri"/>
        <family val="2"/>
        <scheme val="minor"/>
      </rPr>
      <t>(en el caso de aplicar dependiendo de la naturaleza del cambio)</t>
    </r>
  </si>
  <si>
    <t>IMPACTOS ANALIZADOS POR PARTE DE LA PMO</t>
  </si>
  <si>
    <t>INCREMENTO</t>
  </si>
  <si>
    <t>DISMINUCIÓN</t>
  </si>
  <si>
    <t>MODIFICACIÓN</t>
  </si>
  <si>
    <t xml:space="preserve">DESCRIPCIÓN: </t>
  </si>
  <si>
    <t>COMENTARIOS:</t>
  </si>
  <si>
    <t>RESULTADO DE LA SOLCITUD DE CAMBIO</t>
  </si>
  <si>
    <t>APROBADO</t>
  </si>
  <si>
    <t>DIFERIR</t>
  </si>
  <si>
    <t>RECHAZAR</t>
  </si>
  <si>
    <t>FIRMAS DEL COMITÉ DE CONTROL DE CAMBIO</t>
  </si>
  <si>
    <t>FIRMA</t>
  </si>
  <si>
    <t>FECHA DE APROBACIÓN</t>
  </si>
  <si>
    <t>DIA</t>
  </si>
  <si>
    <t>MES</t>
  </si>
  <si>
    <t>AÑO</t>
  </si>
  <si>
    <t>FECHA QUE ENTRA EN VIGENCIA EL CAMBIO</t>
  </si>
  <si>
    <r>
      <t xml:space="preserve">SITUACIÓN ACTUAL: </t>
    </r>
    <r>
      <rPr>
        <b/>
        <sz val="10"/>
        <rFont val="Arial"/>
        <family val="2"/>
      </rPr>
      <t xml:space="preserve">[ </t>
    </r>
    <r>
      <rPr>
        <sz val="10"/>
        <rFont val="Arial"/>
        <family val="2"/>
      </rPr>
      <t xml:space="preserve">Describa el estado actual de entregables y actividades dentro del proyecto o tarea a usted enconmendada, realice una descripción clara y concisa de en que punto de avance se encuentran sus actividades, entregables y riesgos </t>
    </r>
    <r>
      <rPr>
        <b/>
        <sz val="10"/>
        <rFont val="Arial"/>
        <family val="2"/>
      </rPr>
      <t xml:space="preserve">]
</t>
    </r>
    <r>
      <rPr>
        <sz val="10"/>
        <rFont val="Arial"/>
        <family val="2"/>
      </rPr>
      <t xml:space="preserve"> 
</t>
    </r>
    <r>
      <rPr>
        <b/>
        <sz val="11"/>
        <color theme="1"/>
        <rFont val="Calibri"/>
        <family val="2"/>
        <scheme val="minor"/>
      </rPr>
      <t xml:space="preserve">DESCRIPCIÓN DEL CAMBIO PROPUESTO: </t>
    </r>
    <r>
      <rPr>
        <sz val="10"/>
        <rFont val="Arial"/>
        <family val="2"/>
      </rPr>
      <t xml:space="preserve"> </t>
    </r>
    <r>
      <rPr>
        <b/>
        <sz val="10"/>
        <rFont val="Arial"/>
        <family val="2"/>
      </rPr>
      <t xml:space="preserve">[ </t>
    </r>
    <r>
      <rPr>
        <sz val="10"/>
        <rFont val="Arial"/>
        <family val="2"/>
      </rPr>
      <t xml:space="preserve">Detalle cual es el alcance del cambio solicitado, considere puntualizar el impacto que este cambio tendrá en sus entregables, cronograma, riesgos, etc </t>
    </r>
    <r>
      <rPr>
        <b/>
        <sz val="10"/>
        <rFont val="Arial"/>
        <family val="2"/>
      </rPr>
      <t>]</t>
    </r>
    <r>
      <rPr>
        <sz val="10"/>
        <rFont val="Arial"/>
        <family val="2"/>
      </rPr>
      <t xml:space="preserve">
</t>
    </r>
    <r>
      <rPr>
        <b/>
        <sz val="10"/>
        <rFont val="Arial"/>
        <family val="2"/>
      </rPr>
      <t>Impactos:</t>
    </r>
    <r>
      <rPr>
        <sz val="10"/>
        <rFont val="Arial"/>
        <family val="2"/>
      </rPr>
      <t xml:space="preserve">
 </t>
    </r>
    <r>
      <rPr>
        <b/>
        <sz val="10"/>
        <rFont val="Arial"/>
        <family val="2"/>
      </rPr>
      <t>Alcance</t>
    </r>
    <r>
      <rPr>
        <sz val="10"/>
        <rFont val="Arial"/>
        <family val="2"/>
      </rPr>
      <t>:</t>
    </r>
    <r>
      <rPr>
        <b/>
        <sz val="11"/>
        <color theme="1"/>
        <rFont val="Calibri"/>
        <family val="2"/>
        <scheme val="minor"/>
      </rPr>
      <t xml:space="preserve">
</t>
    </r>
    <r>
      <rPr>
        <b/>
        <sz val="10"/>
        <color theme="1"/>
        <rFont val="Arial"/>
        <family val="2"/>
      </rPr>
      <t xml:space="preserve"> Cronograma:
 Entregables:
 Riesgos: </t>
    </r>
  </si>
  <si>
    <r>
      <t>JUSTIFICACIÓN DEL CAMBIO: [</t>
    </r>
    <r>
      <rPr>
        <sz val="11"/>
        <rFont val="Calibri"/>
        <family val="2"/>
        <scheme val="minor"/>
      </rPr>
      <t xml:space="preserve"> Detalle las causas técnicas, legales y de negocio que justifiquen el cambio solicitado, considere factores internos(bajo su control), así como factores externos (sin su control) que hayan redundado en esta solicitud de cambio al POA</t>
    </r>
    <r>
      <rPr>
        <b/>
        <sz val="11"/>
        <rFont val="Calibri"/>
        <family val="2"/>
        <scheme val="minor"/>
      </rPr>
      <t xml:space="preserve">]
</t>
    </r>
    <r>
      <rPr>
        <sz val="11"/>
        <rFont val="Calibri"/>
        <family val="2"/>
        <scheme val="minor"/>
      </rPr>
      <t xml:space="preserve">La Gerencia de TIC, que lidera el  FRENTE justifica esta solicitud en base de las siguientes razones: 
1.-  
2.- 
3.-
</t>
    </r>
  </si>
  <si>
    <t>[Traslade la sección de su cronograma actual que se vea impactada por esta solicitud de cambio a esta sección, como referencia de su situación actual]</t>
  </si>
  <si>
    <t>[Traslade la sección de su NUEVO cronograma una vez impactado por esta solicitud de cambio a esta sección, como referencia de su nueva línea base de actividadesl]</t>
  </si>
  <si>
    <t>SOLICITUD DE CAMBIO POA
SC-POA</t>
  </si>
  <si>
    <r>
      <rPr>
        <b/>
        <sz val="10"/>
        <rFont val="Arial"/>
        <family val="2"/>
      </rPr>
      <t>Cambio al POA:</t>
    </r>
    <r>
      <rPr>
        <sz val="10"/>
        <rFont val="Arial"/>
        <family val="2"/>
      </rPr>
      <t xml:space="preserve"> Solicitud de modificación al alcance, cronograma o entregables definidos en el Plan Anual de Operaciones, este cambio considera un formato distinto "SC-POA" y su proceso es guiado por un flujo de trabajo diferente al normal o emergencia</t>
    </r>
  </si>
  <si>
    <r>
      <rPr>
        <b/>
        <sz val="10"/>
        <rFont val="Arial"/>
        <family val="2"/>
      </rPr>
      <t xml:space="preserve">Cambio de emergencia: </t>
    </r>
    <r>
      <rPr>
        <sz val="10"/>
        <rFont val="Arial"/>
        <family val="2"/>
      </rPr>
      <t>Es cualquier tipo de modificación la cual se debe realizar tan pronto como sea posible debido a la interrupción o perdida del servicio o falla de un elemento de configuración y siempre se deriva de un incidente que afecta de manera crítica al negocio, este tipo de cambios deben ser aprobados por el comité de cambios de emergencia. el formato a utilizar es "SC - Reducido"</t>
    </r>
  </si>
  <si>
    <r>
      <rPr>
        <b/>
        <sz val="10"/>
        <rFont val="Arial"/>
        <family val="2"/>
      </rPr>
      <t>Cambio normal:</t>
    </r>
    <r>
      <rPr>
        <sz val="10"/>
        <rFont val="Arial"/>
        <family val="2"/>
      </rPr>
      <t xml:space="preserve"> Es cualquier tipo de modificación de forma temporal o permanente con determinado nivel de riesgo sobre uno o varios elementos de configuración pertenecientes a la infraestructura tecnológica. 
Requiere una planificación y acuerdos entre los participantes. el formato a utilizar es "SC"</t>
    </r>
  </si>
  <si>
    <t xml:space="preserve">   </t>
  </si>
  <si>
    <t>RESPONSABLE (GESTOR) DEL CAMBIO (FUNCIONARIO / AREA):___________________________________________________</t>
  </si>
  <si>
    <t>El nivel de Impacto estará dado entonces en función al grado de afectación de los diferentes recursos tecnológicos en la realización del cambio, según la Calificación:</t>
  </si>
  <si>
    <r>
      <t>SI</t>
    </r>
    <r>
      <rPr>
        <sz val="10"/>
        <rFont val="Arial"/>
        <family val="2"/>
      </rPr>
      <t xml:space="preserve">                </t>
    </r>
    <r>
      <rPr>
        <b/>
        <sz val="10"/>
        <rFont val="Arial"/>
        <family val="2"/>
      </rPr>
      <t>NO</t>
    </r>
    <r>
      <rPr>
        <sz val="10"/>
        <rFont val="Arial"/>
        <family val="2"/>
      </rPr>
      <t xml:space="preserve">   </t>
    </r>
  </si>
  <si>
    <t>Task Name</t>
  </si>
  <si>
    <t>Duration</t>
  </si>
  <si>
    <t>Start</t>
  </si>
  <si>
    <t>Finish</t>
  </si>
  <si>
    <t>Predecessors</t>
  </si>
  <si>
    <t xml:space="preserve">   Inicio</t>
  </si>
  <si>
    <t>0 days</t>
  </si>
  <si>
    <t>1 hr</t>
  </si>
  <si>
    <t>0 hrs</t>
  </si>
  <si>
    <t>NORMA PERALTA</t>
  </si>
  <si>
    <t>norma.peralta@eppetroecuador.ec</t>
  </si>
  <si>
    <t>2994-200</t>
  </si>
  <si>
    <t>Analista de Aplicaciones</t>
  </si>
  <si>
    <t xml:space="preserve">Mejorar el Rendimiento </t>
  </si>
  <si>
    <t>DWconsulware</t>
  </si>
  <si>
    <t xml:space="preserve">Gerente de  TICs / Gestores de aplicación </t>
  </si>
  <si>
    <t>Correo Electrónico</t>
  </si>
  <si>
    <t>Ing. Jimmy Murillo</t>
  </si>
  <si>
    <t>Ing. Gustavo Palacios</t>
  </si>
  <si>
    <t>Ing. Nancy Guzmán</t>
  </si>
  <si>
    <t>Ing. Marcelo Puebla</t>
  </si>
  <si>
    <t>Ing. Jimmy Murillo Cedeño</t>
  </si>
  <si>
    <t>jimmy.murillo@eppetroecuador.ec</t>
  </si>
  <si>
    <t>3942000 ext. 14500</t>
  </si>
  <si>
    <t>Subgerente de Aplicaciones</t>
  </si>
  <si>
    <t>EPP-TIC-2015-0021</t>
  </si>
  <si>
    <t>RESPONSABLE (GESTOR) DEL CAMBIO (FUNCIONARIO / AREA):  Ing. Norma Peralta</t>
  </si>
  <si>
    <t>2 days</t>
  </si>
  <si>
    <t>4 hrs</t>
  </si>
  <si>
    <t>2 hrs</t>
  </si>
  <si>
    <t>Paso a Producción Modelos de Cognos</t>
  </si>
  <si>
    <t>Thu 7/30/15 8:00 AM</t>
  </si>
  <si>
    <t xml:space="preserve">   Prerequisitos de acceso a la aplicación EBS</t>
  </si>
  <si>
    <t>Thu 7/30/15 1:00 PM</t>
  </si>
  <si>
    <t>EP PEC1</t>
  </si>
  <si>
    <t xml:space="preserve">   Prerequisitos de acceso a la Base de Datos del EBS</t>
  </si>
  <si>
    <t>EP PEC2</t>
  </si>
  <si>
    <t xml:space="preserve">   Validación de los Prerequisitos de acceso a la aplicación EBS</t>
  </si>
  <si>
    <t>Thu 7/30/15 2:00 PM</t>
  </si>
  <si>
    <t>Thu 7/30/15 4:00 PM</t>
  </si>
  <si>
    <t>DW1</t>
  </si>
  <si>
    <t xml:space="preserve">   Validación de los Prerequisitos de acceso a la Base de Datos del EBS</t>
  </si>
  <si>
    <t>DW2</t>
  </si>
  <si>
    <t xml:space="preserve">   Export de los Jobs desarrollados en DataStage</t>
  </si>
  <si>
    <t>Thu 7/30/15 6:00 PM</t>
  </si>
  <si>
    <t xml:space="preserve">   Import de los Jobs desarrollados en DataStage</t>
  </si>
  <si>
    <t xml:space="preserve">   Compilación de Jobs Dimensiones</t>
  </si>
  <si>
    <t>Fri 7/31/15 4:00 PM</t>
  </si>
  <si>
    <t>DW1,DW2</t>
  </si>
  <si>
    <t xml:space="preserve">   Proyectos</t>
  </si>
  <si>
    <t xml:space="preserve">      Compilación de Jobs</t>
  </si>
  <si>
    <t>Fri 7/31/15 5:00 PM</t>
  </si>
  <si>
    <t xml:space="preserve">      Ejecución de Jobs</t>
  </si>
  <si>
    <t xml:space="preserve">      Automatización de Procesos</t>
  </si>
  <si>
    <t>Mon 8/3/15 4:00 PM</t>
  </si>
  <si>
    <t xml:space="preserve">      Export de Modelo y Reportes desde IBM Cognos</t>
  </si>
  <si>
    <t>0.5 hrs</t>
  </si>
  <si>
    <t xml:space="preserve">      Import de Modelo y Reportes desde IBM Cognos</t>
  </si>
  <si>
    <t>Mon 8/3/15 5:00 PM</t>
  </si>
  <si>
    <t xml:space="preserve">      Ejecución de Modelo y Reportes</t>
  </si>
  <si>
    <t xml:space="preserve">      Aplicación de Seguridades</t>
  </si>
  <si>
    <t xml:space="preserve">   Inventarios</t>
  </si>
  <si>
    <t xml:space="preserve">       Compilación de Jobs</t>
  </si>
  <si>
    <t xml:space="preserve">       Ejecución de Jobs</t>
  </si>
  <si>
    <t xml:space="preserve">       Automatización de Procesos</t>
  </si>
  <si>
    <t xml:space="preserve">       Export de Modelo y Reportes desde IBM Cognos</t>
  </si>
  <si>
    <t xml:space="preserve">       Import de Modelo y Reportes desde IBM Cognos</t>
  </si>
  <si>
    <t xml:space="preserve">       Ejecución de Modelo y Reportes</t>
  </si>
  <si>
    <t xml:space="preserve">       Aplicación de Seguridades</t>
  </si>
  <si>
    <t xml:space="preserve">   Compras</t>
  </si>
  <si>
    <t>1.5 hrs</t>
  </si>
  <si>
    <t xml:space="preserve">   Activos Fijos</t>
  </si>
  <si>
    <t xml:space="preserve">   Tesoreria</t>
  </si>
  <si>
    <t>Fin</t>
  </si>
  <si>
    <t xml:space="preserve">   Reconfigurar los prerequisitos solicitados</t>
  </si>
  <si>
    <t>6,5</t>
  </si>
  <si>
    <t>EP PEC1,EP PEC2</t>
  </si>
  <si>
    <t xml:space="preserve">   Validación de los prerequisitos solicitados</t>
  </si>
  <si>
    <t>Fri 7/31/15 1:00 PM</t>
  </si>
  <si>
    <t>Fri 7/31/15 2:00 PM</t>
  </si>
  <si>
    <t>Fri 7/31/15 6:00 PM</t>
  </si>
  <si>
    <t>Mon 8/3/15 9:00 AM</t>
  </si>
  <si>
    <t xml:space="preserve">      Cambios de los Jobs en base a las nuevas estructuras del EBS</t>
  </si>
  <si>
    <t xml:space="preserve">   Fin</t>
  </si>
  <si>
    <t xml:space="preserve">Se requiere poner en Produccion  los modelos de Inventarios, Activos Fijos, Compras, Proyectos que fueron desarrollados en IBM Infosphere DataStage para la aplicación de COGNOS. </t>
  </si>
  <si>
    <t>Ing. Norma Peralta</t>
  </si>
  <si>
    <t>Administrador técnico de la aplicación gestionarán la autorización correspondiente.</t>
  </si>
  <si>
    <t xml:space="preserve">Desde: 12:00 del 30/07/2015 hasta 23:00
Hasta:  16:00 del 31/07/2015 
</t>
  </si>
  <si>
    <t xml:space="preserve">*Paso a Produccion de los modelos de Inventarios, Activos Fijos, Proyectos, Compras, Tesorería.                                                                                                                                             
  </t>
  </si>
  <si>
    <t>El riesgo se considera bajo, por cuanto el proceso de paso a Produccion ha sido probado.</t>
  </si>
  <si>
    <t>El  cambio  se ha   socializado con los usuarios  y  el  Administrador de la Aplicación, el cambio se lo realizara en horas laborables y si se lo requiera sera fuera de las horas de trabajo.</t>
  </si>
  <si>
    <t>Fri 7/31/15 3:00 PM</t>
  </si>
  <si>
    <t>Thu 7/30/15 10:00 AM</t>
  </si>
  <si>
    <t>Thu 7/30/15 11:00 AM</t>
  </si>
  <si>
    <t>Thu 7/30/15 12:00 PM</t>
  </si>
  <si>
    <t>0.5 days</t>
  </si>
  <si>
    <t>Fri 7/31/15 9:30 AM</t>
  </si>
  <si>
    <t>0.25 hrs</t>
  </si>
  <si>
    <t>Thu 7/30/15 4:15 PM</t>
  </si>
  <si>
    <t>Thu 7/30/15 6:15 PM</t>
  </si>
  <si>
    <t>Thu 7/30/15 6:45 PM</t>
  </si>
  <si>
    <t>Thu 7/30/15 7:00 PM</t>
  </si>
  <si>
    <t>Fri 7/31/15 8:00 AM</t>
  </si>
  <si>
    <t>Fri 7/31/15 8:15 AM</t>
  </si>
  <si>
    <t>Fri 7/31/15 9:15 AM</t>
  </si>
  <si>
    <t>DW3</t>
  </si>
  <si>
    <t>Fri 7/31/15 9:45 AM</t>
  </si>
  <si>
    <t>Fri 7/31/15 11:45 AM</t>
  </si>
  <si>
    <t>Fri 7/31/15 12:15 PM</t>
  </si>
  <si>
    <t>Fri 7/31/15 12:30 PM</t>
  </si>
  <si>
    <t>Fri 7/31/15 12:45 PM</t>
  </si>
  <si>
    <t>Fri 7/31/15 2:45 PM</t>
  </si>
  <si>
    <t>3.53 days</t>
  </si>
  <si>
    <t>Mon 8/3/15 5:15 PM</t>
  </si>
  <si>
    <t>Thu 7/30/15 3:00 PM</t>
  </si>
  <si>
    <t>1.13 days</t>
  </si>
  <si>
    <t>Fri 7/31/15 10:00 AM</t>
  </si>
  <si>
    <t>Fri 7/31/15 12:00 PM</t>
  </si>
  <si>
    <t>0.25 days</t>
  </si>
  <si>
    <t>Fri 7/31/15 3:45 PM</t>
  </si>
  <si>
    <t>Fri 7/31/15 4:45 PM</t>
  </si>
  <si>
    <t>0.91 days</t>
  </si>
  <si>
    <t>Fri 7/31/15 3:15 PM</t>
  </si>
  <si>
    <t>1.22 days</t>
  </si>
  <si>
    <t>Fri 7/31/15 5:45 PM</t>
  </si>
  <si>
    <t>Fri 7/31/15 8:30 AM</t>
  </si>
  <si>
    <t>Fri 7/31/15 3:30 PM</t>
  </si>
  <si>
    <t>Fri 7/31/15 4:15 PM</t>
  </si>
  <si>
    <t>Fri 7/31/15 4:30 PM</t>
  </si>
  <si>
    <t>Fri 7/31/15 5:30 PM</t>
  </si>
  <si>
    <t>1.28 days</t>
  </si>
  <si>
    <t>Mon 8/3/15 11:00 AM</t>
  </si>
  <si>
    <t>Mon 8/3/15 11:30 AM</t>
  </si>
  <si>
    <t>Mon 8/3/15 11:45 AM</t>
  </si>
  <si>
    <t>Mon 8/3/15 12:00 PM</t>
  </si>
  <si>
    <t>Fri 7/31/15 6:15 PM</t>
  </si>
  <si>
    <t>Mon 8/3/15 9:15 AM</t>
  </si>
  <si>
    <t>Mon 8/3/15 9:45 AM</t>
  </si>
  <si>
    <t>Mon 8/3/15 10:00 AM</t>
  </si>
  <si>
    <t>Mon 8/3/15 10:15 AM</t>
  </si>
  <si>
    <t>Mon 8/3/15 11:15 AM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</si>
</sst>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F800]dddd\,\ mmmm\ dd\,\ yyyy"/>
    <numFmt numFmtId="166" formatCode="h:mm;@"/>
  </numFmts>
  <fonts count="63">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9"/>
      <name val="Arial"/>
      <family val="2"/>
    </font>
    <font>
      <b/>
      <sz val="9"/>
      <name val="Arial"/>
      <family val="2"/>
    </font>
    <font>
      <b/>
      <sz val="10"/>
      <color indexed="9"/>
      <name val="Arial"/>
      <family val="2"/>
    </font>
    <font>
      <b/>
      <sz val="9"/>
      <name val="Arial"/>
      <family val="2"/>
    </font>
    <font>
      <sz val="10"/>
      <name val="Arial"/>
      <family val="2"/>
    </font>
    <font>
      <sz val="9"/>
      <name val="Arial"/>
      <family val="2"/>
    </font>
    <font>
      <b/>
      <sz val="10"/>
      <name val="Arial"/>
      <family val="2"/>
    </font>
    <font>
      <u/>
      <sz val="10"/>
      <color indexed="12"/>
      <name val="Arial"/>
      <family val="2"/>
    </font>
    <font>
      <u/>
      <sz val="8"/>
      <color indexed="12"/>
      <name val="Arial"/>
      <family val="2"/>
    </font>
    <font>
      <b/>
      <sz val="14"/>
      <name val="Arial"/>
      <family val="2"/>
    </font>
    <font>
      <b/>
      <i/>
      <sz val="10"/>
      <name val="Arial"/>
      <family val="2"/>
    </font>
    <font>
      <b/>
      <sz val="10"/>
      <color indexed="10"/>
      <name val="Arial"/>
      <family val="2"/>
    </font>
    <font>
      <i/>
      <sz val="9"/>
      <name val="Arial"/>
      <family val="2"/>
    </font>
    <font>
      <i/>
      <sz val="8"/>
      <name val="Arial"/>
      <family val="2"/>
    </font>
    <font>
      <b/>
      <sz val="8"/>
      <name val="Arial"/>
      <family val="2"/>
    </font>
    <font>
      <i/>
      <sz val="10"/>
      <name val="Arial"/>
      <family val="2"/>
    </font>
    <font>
      <b/>
      <sz val="10"/>
      <color indexed="10"/>
      <name val="Arial"/>
      <family val="2"/>
    </font>
    <font>
      <u/>
      <sz val="9"/>
      <color indexed="12"/>
      <name val="Arial"/>
      <family val="2"/>
    </font>
    <font>
      <sz val="10"/>
      <color theme="0"/>
      <name val="Arial"/>
      <family val="2"/>
    </font>
    <font>
      <b/>
      <sz val="14"/>
      <color theme="9" tint="-0.249977111117893"/>
      <name val="Arial"/>
      <family val="2"/>
    </font>
    <font>
      <b/>
      <sz val="10"/>
      <color theme="1"/>
      <name val="Calibri"/>
      <family val="2"/>
      <scheme val="minor"/>
    </font>
    <font>
      <b/>
      <sz val="13"/>
      <color theme="1"/>
      <name val="Calibri"/>
      <family val="2"/>
      <scheme val="minor"/>
    </font>
    <font>
      <sz val="10"/>
      <color theme="1"/>
      <name val="Calibri"/>
      <family val="2"/>
      <scheme val="minor"/>
    </font>
    <font>
      <b/>
      <sz val="16"/>
      <color theme="1"/>
      <name val="Calibri"/>
      <family val="2"/>
      <scheme val="minor"/>
    </font>
    <font>
      <b/>
      <sz val="12"/>
      <name val="Arial"/>
      <family val="2"/>
    </font>
    <font>
      <b/>
      <sz val="11"/>
      <color theme="1"/>
      <name val="Calibri"/>
      <family val="2"/>
      <scheme val="minor"/>
    </font>
    <font>
      <sz val="9"/>
      <color theme="8" tint="-0.249977111117893"/>
      <name val="Arial"/>
      <family val="2"/>
    </font>
    <font>
      <sz val="9"/>
      <color indexed="81"/>
      <name val="Tahoma"/>
      <family val="2"/>
    </font>
    <font>
      <b/>
      <sz val="9"/>
      <color indexed="81"/>
      <name val="Tahoma"/>
      <family val="2"/>
    </font>
    <font>
      <b/>
      <sz val="10"/>
      <color rgb="FFFF0000"/>
      <name val="Arial"/>
      <family val="2"/>
    </font>
    <font>
      <sz val="10"/>
      <color theme="8" tint="-0.249977111117893"/>
      <name val="Arial"/>
      <family val="2"/>
    </font>
    <font>
      <sz val="10"/>
      <color indexed="10"/>
      <name val="Arial"/>
      <family val="2"/>
    </font>
    <font>
      <sz val="9"/>
      <color theme="1"/>
      <name val="Arial"/>
      <family val="2"/>
    </font>
    <font>
      <sz val="9"/>
      <color rgb="FFFF0000"/>
      <name val="Arial"/>
      <family val="2"/>
    </font>
    <font>
      <b/>
      <sz val="9"/>
      <color rgb="FFFF0000"/>
      <name val="Arial"/>
      <family val="2"/>
    </font>
    <font>
      <i/>
      <sz val="8"/>
      <color rgb="FFFF0000"/>
      <name val="Arial"/>
      <family val="2"/>
    </font>
    <font>
      <sz val="16"/>
      <name val="Aharoni"/>
    </font>
    <font>
      <b/>
      <sz val="10"/>
      <color theme="3"/>
      <name val="Arial"/>
      <family val="2"/>
    </font>
    <font>
      <sz val="9"/>
      <color theme="0"/>
      <name val="Arial"/>
      <family val="2"/>
    </font>
    <font>
      <sz val="8"/>
      <color rgb="FF363636"/>
      <name val="Arial"/>
      <family val="2"/>
    </font>
    <font>
      <b/>
      <sz val="8"/>
      <color rgb="FF000000"/>
      <name val="Arial"/>
      <family val="2"/>
    </font>
    <font>
      <sz val="8"/>
      <color rgb="FF000000"/>
      <name val="Arial"/>
      <family val="2"/>
    </font>
    <font>
      <b/>
      <sz val="16"/>
      <color theme="0"/>
      <name val="Arial"/>
      <family val="2"/>
    </font>
    <font>
      <b/>
      <u/>
      <sz val="16"/>
      <color theme="0"/>
      <name val="Arial"/>
      <family val="2"/>
    </font>
    <font>
      <b/>
      <sz val="12"/>
      <color theme="1"/>
      <name val="Calibri"/>
      <family val="2"/>
      <scheme val="minor"/>
    </font>
    <font>
      <b/>
      <sz val="11"/>
      <name val="Calibri"/>
      <family val="2"/>
      <scheme val="minor"/>
    </font>
    <font>
      <sz val="11"/>
      <name val="Calibri"/>
      <family val="2"/>
      <scheme val="minor"/>
    </font>
    <font>
      <sz val="12"/>
      <color theme="1"/>
      <name val="Calibri"/>
      <family val="2"/>
      <scheme val="minor"/>
    </font>
    <font>
      <b/>
      <sz val="8"/>
      <color rgb="FF363636"/>
      <name val="Arial"/>
      <family val="2"/>
    </font>
    <font>
      <b/>
      <sz val="8"/>
      <color rgb="FFFF0000"/>
      <name val="Arial"/>
      <family val="2"/>
    </font>
    <font>
      <b/>
      <sz val="11"/>
      <color rgb="FF000000"/>
      <name val="Calibri"/>
      <family val="2"/>
      <scheme val="minor"/>
    </font>
    <font>
      <sz val="11"/>
      <color rgb="FF000000"/>
      <name val="Calibri"/>
      <family val="2"/>
      <scheme val="minor"/>
    </font>
    <font>
      <b/>
      <sz val="10"/>
      <color theme="1"/>
      <name val="Arial"/>
      <family val="2"/>
    </font>
    <font>
      <b/>
      <sz val="12"/>
      <color theme="0"/>
      <name val="Arial"/>
      <family val="2"/>
    </font>
    <font>
      <b/>
      <i/>
      <sz val="11"/>
      <name val="Arial"/>
      <family val="2"/>
    </font>
    <font>
      <sz val="10"/>
      <color rgb="FF363636"/>
      <name val="Calibri"/>
      <family val="2"/>
    </font>
    <font>
      <sz val="12"/>
      <name val="Arial"/>
      <family val="2"/>
    </font>
    <font>
      <sz val="12"/>
      <color theme="1"/>
      <name val="Arial"/>
      <family val="2"/>
    </font>
  </fonts>
  <fills count="26">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9" tint="-0.249977111117893"/>
        <bgColor indexed="64"/>
      </patternFill>
    </fill>
    <fill>
      <patternFill patternType="solid">
        <fgColor rgb="FFFDFD7F"/>
        <bgColor indexed="64"/>
      </patternFill>
    </fill>
    <fill>
      <patternFill patternType="solid">
        <fgColor rgb="FFFFFA38"/>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2"/>
        <bgColor indexed="64"/>
      </patternFill>
    </fill>
    <fill>
      <patternFill patternType="solid">
        <fgColor theme="5"/>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rgb="FFDFE3E8"/>
        <bgColor indexed="64"/>
      </patternFill>
    </fill>
    <fill>
      <patternFill patternType="solid">
        <fgColor rgb="FFFFFFFF"/>
        <bgColor indexed="64"/>
      </patternFill>
    </fill>
    <fill>
      <patternFill patternType="solid">
        <fgColor theme="1"/>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indexed="9"/>
        <bgColor indexed="64"/>
      </patternFill>
    </fill>
    <fill>
      <patternFill patternType="solid">
        <fgColor rgb="FFFFF20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double">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double">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double">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style="double">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style="thin">
        <color rgb="FFB1BBCC"/>
      </left>
      <right style="thin">
        <color rgb="FFB1BBCC"/>
      </right>
      <top style="thin">
        <color rgb="FFB1BBCC"/>
      </top>
      <bottom style="thin">
        <color rgb="FFB1BBCC"/>
      </bottom>
      <diagonal/>
    </border>
    <border>
      <left style="thin">
        <color rgb="FFB1BBCC"/>
      </left>
      <right style="thin">
        <color rgb="FFB1BBCC"/>
      </right>
      <top/>
      <bottom/>
      <diagonal/>
    </border>
    <border>
      <left style="thin">
        <color rgb="FFB1BBCC"/>
      </left>
      <right style="thin">
        <color rgb="FFB1BBCC"/>
      </right>
      <top/>
      <bottom style="thin">
        <color rgb="FFB1BBCC"/>
      </bottom>
      <diagonal/>
    </border>
    <border>
      <left/>
      <right/>
      <top/>
      <bottom style="thin">
        <color theme="0"/>
      </bottom>
      <diagonal/>
    </border>
    <border>
      <left/>
      <right/>
      <top style="thin">
        <color theme="0"/>
      </top>
      <bottom/>
      <diagonal/>
    </border>
    <border>
      <left style="thin">
        <color rgb="FFB1BBCC"/>
      </left>
      <right style="thin">
        <color rgb="FFB1BBCC"/>
      </right>
      <top style="thin">
        <color rgb="FFB1BBCC"/>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s>
  <cellStyleXfs count="3">
    <xf numFmtId="0" fontId="0" fillId="0" borderId="0"/>
    <xf numFmtId="0" fontId="12" fillId="0" borderId="0" applyNumberFormat="0" applyFill="0" applyBorder="0" applyAlignment="0" applyProtection="0">
      <alignment vertical="top"/>
      <protection locked="0"/>
    </xf>
    <xf numFmtId="0" fontId="3" fillId="0" borderId="0"/>
  </cellStyleXfs>
  <cellXfs count="681">
    <xf numFmtId="0" fontId="0" fillId="0" borderId="0" xfId="0"/>
    <xf numFmtId="0" fontId="11" fillId="0" borderId="0" xfId="0" applyFont="1" applyAlignment="1">
      <alignment vertical="top" wrapText="1"/>
    </xf>
    <xf numFmtId="0" fontId="0" fillId="0" borderId="1" xfId="0" applyBorder="1" applyAlignment="1">
      <alignment horizontal="center"/>
    </xf>
    <xf numFmtId="0" fontId="0" fillId="0" borderId="0" xfId="0" applyBorder="1"/>
    <xf numFmtId="0" fontId="0" fillId="0" borderId="3" xfId="0" applyBorder="1"/>
    <xf numFmtId="0" fontId="0" fillId="0" borderId="4" xfId="0" applyBorder="1"/>
    <xf numFmtId="0" fontId="0" fillId="0" borderId="0" xfId="0" applyBorder="1" applyAlignment="1">
      <alignment horizontal="center"/>
    </xf>
    <xf numFmtId="0" fontId="0" fillId="0" borderId="6" xfId="0" applyBorder="1"/>
    <xf numFmtId="0" fontId="0" fillId="0" borderId="7" xfId="0" applyBorder="1" applyAlignment="1">
      <alignment horizontal="center"/>
    </xf>
    <xf numFmtId="0" fontId="11" fillId="0" borderId="0" xfId="0" applyFont="1" applyBorder="1" applyAlignment="1">
      <alignment horizontal="left"/>
    </xf>
    <xf numFmtId="0" fontId="11" fillId="2" borderId="12" xfId="0" applyFont="1" applyFill="1" applyBorder="1" applyAlignment="1">
      <alignment vertical="top" wrapText="1"/>
    </xf>
    <xf numFmtId="0" fontId="11" fillId="2" borderId="10" xfId="0" applyFont="1" applyFill="1" applyBorder="1" applyAlignment="1">
      <alignment vertical="top" wrapText="1"/>
    </xf>
    <xf numFmtId="0" fontId="9" fillId="0" borderId="6" xfId="0" applyFont="1" applyBorder="1" applyAlignment="1">
      <alignment vertical="top" wrapText="1"/>
    </xf>
    <xf numFmtId="0" fontId="16" fillId="0" borderId="0" xfId="0" applyFont="1" applyBorder="1" applyAlignment="1">
      <alignment horizontal="center"/>
    </xf>
    <xf numFmtId="0" fontId="0" fillId="0" borderId="22" xfId="0" applyFill="1" applyBorder="1" applyAlignment="1" applyProtection="1">
      <alignment vertical="center"/>
      <protection locked="0" hidden="1"/>
    </xf>
    <xf numFmtId="0" fontId="0" fillId="0" borderId="1" xfId="0" applyFill="1" applyBorder="1" applyAlignment="1" applyProtection="1">
      <alignment vertical="center"/>
      <protection locked="0" hidden="1"/>
    </xf>
    <xf numFmtId="0" fontId="9" fillId="0" borderId="0" xfId="0" applyFont="1"/>
    <xf numFmtId="0" fontId="9" fillId="0" borderId="0" xfId="0" applyFont="1" applyAlignment="1">
      <alignment horizontal="left" wrapText="1"/>
    </xf>
    <xf numFmtId="0" fontId="9" fillId="0" borderId="0" xfId="0" applyFont="1" applyBorder="1"/>
    <xf numFmtId="0" fontId="9" fillId="0" borderId="2" xfId="0" applyFont="1" applyBorder="1" applyAlignment="1">
      <alignment horizontal="center" vertical="top" wrapText="1"/>
    </xf>
    <xf numFmtId="0" fontId="9" fillId="0" borderId="16" xfId="0" applyFont="1" applyBorder="1" applyAlignment="1">
      <alignment horizontal="center" vertical="top" wrapText="1"/>
    </xf>
    <xf numFmtId="0" fontId="11" fillId="0" borderId="23" xfId="0" applyFont="1" applyBorder="1" applyAlignment="1">
      <alignment horizontal="center" vertical="top" wrapText="1"/>
    </xf>
    <xf numFmtId="49" fontId="9" fillId="0" borderId="2" xfId="0" quotePrefix="1" applyNumberFormat="1" applyFont="1" applyBorder="1" applyAlignment="1">
      <alignment horizontal="center" vertical="top" wrapText="1"/>
    </xf>
    <xf numFmtId="0" fontId="9" fillId="0" borderId="2" xfId="0" quotePrefix="1" applyNumberFormat="1" applyFont="1" applyBorder="1" applyAlignment="1">
      <alignment horizontal="center" vertical="top" wrapText="1"/>
    </xf>
    <xf numFmtId="0" fontId="9" fillId="0" borderId="17" xfId="0" quotePrefix="1" applyNumberFormat="1" applyFont="1" applyBorder="1" applyAlignment="1">
      <alignment horizontal="center" vertical="top" wrapText="1"/>
    </xf>
    <xf numFmtId="0" fontId="9" fillId="0" borderId="23" xfId="0" applyFont="1" applyBorder="1" applyAlignment="1">
      <alignment horizontal="center" vertical="top" wrapText="1"/>
    </xf>
    <xf numFmtId="0" fontId="11" fillId="0" borderId="17" xfId="0" applyFont="1" applyBorder="1" applyAlignment="1">
      <alignment horizontal="center" vertical="top" wrapText="1"/>
    </xf>
    <xf numFmtId="0" fontId="11" fillId="0" borderId="0" xfId="0" applyFont="1" applyBorder="1" applyAlignment="1">
      <alignment horizontal="center" vertical="top" wrapText="1"/>
    </xf>
    <xf numFmtId="0" fontId="11" fillId="2" borderId="24" xfId="0" applyFont="1" applyFill="1" applyBorder="1" applyAlignment="1">
      <alignment horizontal="center" vertical="top" wrapText="1"/>
    </xf>
    <xf numFmtId="0" fontId="11" fillId="2" borderId="19" xfId="0" applyFont="1" applyFill="1" applyBorder="1" applyAlignment="1">
      <alignment horizontal="center" vertical="top" wrapText="1"/>
    </xf>
    <xf numFmtId="0" fontId="16" fillId="0" borderId="12" xfId="0" applyFont="1" applyBorder="1" applyAlignment="1">
      <alignment horizontal="center" vertical="top" wrapText="1"/>
    </xf>
    <xf numFmtId="0" fontId="5" fillId="0" borderId="25" xfId="0" applyFont="1" applyFill="1" applyBorder="1" applyAlignment="1" applyProtection="1">
      <protection locked="0"/>
    </xf>
    <xf numFmtId="0" fontId="5" fillId="0" borderId="26" xfId="0" applyFont="1" applyFill="1" applyBorder="1" applyAlignment="1" applyProtection="1">
      <protection locked="0"/>
    </xf>
    <xf numFmtId="0" fontId="0" fillId="0" borderId="14" xfId="0" applyFill="1" applyBorder="1" applyAlignment="1" applyProtection="1">
      <alignment vertical="center"/>
      <protection locked="0" hidden="1"/>
    </xf>
    <xf numFmtId="0" fontId="5" fillId="0" borderId="0" xfId="0" applyFont="1" applyProtection="1">
      <protection locked="0"/>
    </xf>
    <xf numFmtId="0" fontId="5" fillId="0" borderId="7" xfId="0" applyFont="1" applyFill="1" applyBorder="1" applyProtection="1">
      <protection locked="0"/>
    </xf>
    <xf numFmtId="0" fontId="5" fillId="0" borderId="35" xfId="0" applyFont="1" applyFill="1" applyBorder="1" applyProtection="1">
      <protection locked="0"/>
    </xf>
    <xf numFmtId="0" fontId="10" fillId="0" borderId="14" xfId="0" applyFont="1" applyFill="1" applyBorder="1" applyProtection="1">
      <protection locked="0"/>
    </xf>
    <xf numFmtId="0" fontId="5" fillId="0" borderId="36" xfId="0" applyFont="1" applyFill="1" applyBorder="1" applyProtection="1">
      <protection locked="0"/>
    </xf>
    <xf numFmtId="0" fontId="10" fillId="0" borderId="1" xfId="0" applyFont="1" applyFill="1" applyBorder="1" applyProtection="1">
      <protection locked="0"/>
    </xf>
    <xf numFmtId="0" fontId="5" fillId="0" borderId="1" xfId="0" applyFont="1" applyFill="1" applyBorder="1" applyProtection="1">
      <protection locked="0"/>
    </xf>
    <xf numFmtId="0" fontId="13" fillId="0" borderId="0" xfId="1" applyFont="1" applyBorder="1" applyAlignment="1" applyProtection="1">
      <protection locked="0"/>
    </xf>
    <xf numFmtId="0" fontId="8" fillId="0" borderId="0" xfId="0" applyFont="1" applyBorder="1" applyProtection="1">
      <protection locked="0"/>
    </xf>
    <xf numFmtId="0" fontId="5" fillId="0" borderId="0" xfId="0" applyFont="1" applyBorder="1" applyProtection="1">
      <protection locked="0"/>
    </xf>
    <xf numFmtId="0" fontId="5" fillId="2" borderId="1" xfId="0" applyFont="1" applyFill="1" applyBorder="1" applyAlignment="1" applyProtection="1">
      <protection locked="0"/>
    </xf>
    <xf numFmtId="0" fontId="5" fillId="2" borderId="0" xfId="0" applyFont="1" applyFill="1" applyBorder="1" applyProtection="1">
      <protection locked="0"/>
    </xf>
    <xf numFmtId="0" fontId="5" fillId="0" borderId="25" xfId="0" applyFont="1" applyBorder="1" applyProtection="1">
      <protection locked="0"/>
    </xf>
    <xf numFmtId="0" fontId="0" fillId="0" borderId="0" xfId="0" applyAlignment="1">
      <alignment wrapText="1"/>
    </xf>
    <xf numFmtId="164" fontId="5" fillId="2" borderId="25" xfId="0" applyNumberFormat="1" applyFont="1" applyFill="1" applyBorder="1" applyAlignment="1" applyProtection="1">
      <alignment horizontal="center"/>
      <protection locked="0"/>
    </xf>
    <xf numFmtId="164" fontId="5" fillId="2" borderId="0" xfId="0" applyNumberFormat="1" applyFont="1" applyFill="1" applyBorder="1" applyAlignment="1" applyProtection="1">
      <alignment horizontal="center"/>
      <protection locked="0"/>
    </xf>
    <xf numFmtId="49" fontId="9" fillId="0" borderId="13" xfId="0" applyNumberFormat="1" applyFont="1" applyBorder="1" applyAlignment="1">
      <alignment vertical="top" wrapText="1"/>
    </xf>
    <xf numFmtId="0" fontId="17" fillId="0" borderId="0" xfId="0" applyFont="1" applyBorder="1"/>
    <xf numFmtId="0" fontId="16" fillId="0" borderId="13" xfId="0" applyFont="1" applyBorder="1" applyAlignment="1">
      <alignment horizontal="center"/>
    </xf>
    <xf numFmtId="0" fontId="0" fillId="6" borderId="0" xfId="0" applyFill="1"/>
    <xf numFmtId="0" fontId="0" fillId="6" borderId="1" xfId="0" applyFill="1" applyBorder="1" applyAlignment="1">
      <alignment horizontal="center"/>
    </xf>
    <xf numFmtId="0" fontId="0" fillId="6" borderId="37" xfId="0" applyFill="1" applyBorder="1"/>
    <xf numFmtId="0" fontId="9" fillId="6" borderId="1" xfId="0" applyFont="1" applyFill="1" applyBorder="1"/>
    <xf numFmtId="0" fontId="0" fillId="7" borderId="1" xfId="0" applyFill="1" applyBorder="1" applyAlignment="1">
      <alignment horizontal="center"/>
    </xf>
    <xf numFmtId="0" fontId="0" fillId="8" borderId="1" xfId="0" applyFill="1" applyBorder="1" applyAlignment="1">
      <alignment horizontal="center"/>
    </xf>
    <xf numFmtId="0" fontId="0" fillId="9" borderId="1" xfId="0" applyFill="1" applyBorder="1" applyAlignment="1">
      <alignment horizontal="center"/>
    </xf>
    <xf numFmtId="0" fontId="0" fillId="10" borderId="1" xfId="0" applyFill="1" applyBorder="1" applyAlignment="1">
      <alignment horizontal="center"/>
    </xf>
    <xf numFmtId="0" fontId="0" fillId="11" borderId="1" xfId="0" applyFill="1" applyBorder="1" applyAlignment="1">
      <alignment horizontal="center"/>
    </xf>
    <xf numFmtId="0" fontId="0" fillId="12" borderId="1" xfId="0" applyFill="1" applyBorder="1" applyAlignment="1">
      <alignment horizontal="center"/>
    </xf>
    <xf numFmtId="0" fontId="11" fillId="6" borderId="50" xfId="0" applyFont="1" applyFill="1" applyBorder="1"/>
    <xf numFmtId="0" fontId="0" fillId="6" borderId="12" xfId="0" applyFill="1" applyBorder="1" applyAlignment="1">
      <alignment horizontal="center"/>
    </xf>
    <xf numFmtId="0" fontId="11" fillId="4" borderId="20" xfId="0" applyFont="1" applyFill="1" applyBorder="1"/>
    <xf numFmtId="0" fontId="9" fillId="6" borderId="24" xfId="0" applyFont="1" applyFill="1" applyBorder="1"/>
    <xf numFmtId="0" fontId="9" fillId="6" borderId="17" xfId="0" applyFont="1" applyFill="1" applyBorder="1"/>
    <xf numFmtId="0" fontId="9" fillId="6" borderId="39" xfId="0" applyFont="1" applyFill="1" applyBorder="1"/>
    <xf numFmtId="0" fontId="9" fillId="6" borderId="40" xfId="0" applyFont="1" applyFill="1" applyBorder="1"/>
    <xf numFmtId="0" fontId="0" fillId="6" borderId="51" xfId="0" applyFill="1" applyBorder="1"/>
    <xf numFmtId="0" fontId="0" fillId="6" borderId="52" xfId="0" applyFill="1" applyBorder="1"/>
    <xf numFmtId="0" fontId="0" fillId="0" borderId="0" xfId="0" applyFill="1" applyBorder="1"/>
    <xf numFmtId="0" fontId="0" fillId="0" borderId="0" xfId="0" applyProtection="1">
      <protection locked="0"/>
    </xf>
    <xf numFmtId="0" fontId="0" fillId="0" borderId="7" xfId="0" applyBorder="1" applyAlignment="1" applyProtection="1">
      <alignment horizontal="center"/>
      <protection locked="0"/>
    </xf>
    <xf numFmtId="0" fontId="23" fillId="0" borderId="0" xfId="0" applyFont="1" applyProtection="1">
      <protection locked="0"/>
    </xf>
    <xf numFmtId="0" fontId="0" fillId="0" borderId="1" xfId="0" applyBorder="1" applyAlignment="1" applyProtection="1">
      <alignment horizontal="center"/>
      <protection locked="0"/>
    </xf>
    <xf numFmtId="0" fontId="0" fillId="0" borderId="0" xfId="0" applyBorder="1" applyAlignment="1" applyProtection="1">
      <alignment horizontal="center"/>
      <protection locked="0"/>
    </xf>
    <xf numFmtId="0" fontId="11" fillId="2" borderId="19" xfId="0" applyFont="1" applyFill="1" applyBorder="1" applyAlignment="1" applyProtection="1">
      <alignment horizontal="center"/>
      <protection locked="0"/>
    </xf>
    <xf numFmtId="0" fontId="0" fillId="0" borderId="16" xfId="0" applyBorder="1" applyAlignment="1" applyProtection="1">
      <alignment horizontal="center"/>
      <protection locked="0"/>
    </xf>
    <xf numFmtId="0" fontId="0" fillId="0" borderId="2" xfId="0" applyBorder="1" applyProtection="1">
      <protection locked="0"/>
    </xf>
    <xf numFmtId="0" fontId="11" fillId="0" borderId="12" xfId="0" applyFont="1" applyBorder="1" applyAlignment="1" applyProtection="1">
      <alignment horizontal="center"/>
      <protection locked="0"/>
    </xf>
    <xf numFmtId="0" fontId="0" fillId="0" borderId="0" xfId="0" applyBorder="1" applyProtection="1">
      <protection locked="0"/>
    </xf>
    <xf numFmtId="0" fontId="11" fillId="0" borderId="0" xfId="0" applyFont="1" applyBorder="1" applyAlignment="1" applyProtection="1">
      <alignment horizontal="right"/>
      <protection locked="0"/>
    </xf>
    <xf numFmtId="0" fontId="16" fillId="0" borderId="0" xfId="0" applyFont="1" applyAlignment="1" applyProtection="1">
      <alignment horizontal="center"/>
      <protection locked="0"/>
    </xf>
    <xf numFmtId="0" fontId="0" fillId="2" borderId="20" xfId="0" applyFill="1" applyBorder="1" applyProtection="1">
      <protection locked="0"/>
    </xf>
    <xf numFmtId="0" fontId="0" fillId="2" borderId="21" xfId="0" applyFill="1" applyBorder="1" applyProtection="1">
      <protection locked="0"/>
    </xf>
    <xf numFmtId="0" fontId="0" fillId="0" borderId="11" xfId="0" applyBorder="1" applyProtection="1">
      <protection locked="0"/>
    </xf>
    <xf numFmtId="0" fontId="9" fillId="0" borderId="7" xfId="0" applyFont="1" applyBorder="1" applyAlignment="1" applyProtection="1">
      <alignment horizontal="center"/>
      <protection locked="0"/>
    </xf>
    <xf numFmtId="0" fontId="9" fillId="0" borderId="1" xfId="0" applyFont="1" applyBorder="1" applyAlignment="1" applyProtection="1">
      <alignment horizontal="center"/>
      <protection locked="0"/>
    </xf>
    <xf numFmtId="16" fontId="0" fillId="0" borderId="17" xfId="0" quotePrefix="1" applyNumberFormat="1" applyBorder="1" applyProtection="1">
      <protection locked="0"/>
    </xf>
    <xf numFmtId="0" fontId="0" fillId="0" borderId="18" xfId="0" applyBorder="1" applyAlignment="1" applyProtection="1">
      <alignment horizontal="center"/>
      <protection locked="0"/>
    </xf>
    <xf numFmtId="0" fontId="11" fillId="0" borderId="12" xfId="0" applyFont="1" applyBorder="1" applyAlignment="1">
      <alignment horizontal="center"/>
    </xf>
    <xf numFmtId="0" fontId="9" fillId="0" borderId="12" xfId="0" applyFont="1" applyBorder="1" applyAlignment="1" applyProtection="1">
      <alignment horizontal="center"/>
      <protection locked="0"/>
    </xf>
    <xf numFmtId="0" fontId="0" fillId="2" borderId="45" xfId="0" applyFill="1" applyBorder="1"/>
    <xf numFmtId="0" fontId="11" fillId="2" borderId="54" xfId="0" applyFont="1" applyFill="1" applyBorder="1" applyAlignment="1">
      <alignment horizontal="center"/>
    </xf>
    <xf numFmtId="0" fontId="0" fillId="0" borderId="27" xfId="0" applyBorder="1" applyAlignment="1">
      <alignment horizontal="left"/>
    </xf>
    <xf numFmtId="0" fontId="5" fillId="0" borderId="22" xfId="0" applyFont="1" applyFill="1" applyBorder="1" applyProtection="1">
      <protection locked="0"/>
    </xf>
    <xf numFmtId="0" fontId="0" fillId="0" borderId="27" xfId="0" applyBorder="1" applyAlignment="1">
      <alignment horizontal="center"/>
    </xf>
    <xf numFmtId="0" fontId="9" fillId="0" borderId="37" xfId="0" applyFont="1" applyBorder="1" applyAlignment="1">
      <alignment horizontal="left"/>
    </xf>
    <xf numFmtId="0" fontId="9" fillId="0" borderId="27" xfId="0" applyFont="1" applyBorder="1" applyAlignment="1">
      <alignment horizontal="left"/>
    </xf>
    <xf numFmtId="0" fontId="3" fillId="0" borderId="0" xfId="2"/>
    <xf numFmtId="0" fontId="26" fillId="0" borderId="1" xfId="2" applyFont="1" applyBorder="1" applyAlignment="1">
      <alignment horizontal="center" vertical="center"/>
    </xf>
    <xf numFmtId="0" fontId="25" fillId="0" borderId="1" xfId="2" applyFont="1" applyBorder="1" applyAlignment="1">
      <alignment vertical="center"/>
    </xf>
    <xf numFmtId="0" fontId="27" fillId="0" borderId="1" xfId="2" applyFont="1" applyBorder="1" applyAlignment="1">
      <alignment wrapText="1"/>
    </xf>
    <xf numFmtId="0" fontId="26" fillId="0" borderId="0" xfId="2" applyFont="1" applyAlignment="1">
      <alignment horizontal="center" vertical="center"/>
    </xf>
    <xf numFmtId="0" fontId="25" fillId="0" borderId="0" xfId="2" applyFont="1" applyAlignment="1">
      <alignment vertical="center"/>
    </xf>
    <xf numFmtId="0" fontId="27" fillId="0" borderId="0" xfId="2" applyFont="1" applyAlignment="1">
      <alignment wrapText="1"/>
    </xf>
    <xf numFmtId="0" fontId="26" fillId="4" borderId="37" xfId="2" applyFont="1" applyFill="1" applyBorder="1" applyAlignment="1">
      <alignment horizontal="center" vertical="center"/>
    </xf>
    <xf numFmtId="0" fontId="26" fillId="4" borderId="25" xfId="2" applyFont="1" applyFill="1" applyBorder="1" applyAlignment="1">
      <alignment horizontal="center" vertical="center"/>
    </xf>
    <xf numFmtId="0" fontId="26" fillId="4" borderId="27" xfId="2" applyFont="1" applyFill="1" applyBorder="1" applyAlignment="1">
      <alignment horizontal="center" vertical="center"/>
    </xf>
    <xf numFmtId="0" fontId="25" fillId="0" borderId="1" xfId="2" applyFont="1" applyBorder="1" applyAlignment="1">
      <alignment vertical="center" wrapText="1"/>
    </xf>
    <xf numFmtId="0" fontId="9" fillId="0" borderId="54" xfId="0" applyFont="1" applyBorder="1" applyAlignment="1">
      <alignment wrapText="1"/>
    </xf>
    <xf numFmtId="0" fontId="9" fillId="0" borderId="56" xfId="0" applyFont="1" applyBorder="1" applyAlignment="1">
      <alignment wrapText="1"/>
    </xf>
    <xf numFmtId="0" fontId="14" fillId="0" borderId="44" xfId="0" applyFont="1" applyBorder="1" applyAlignment="1" applyProtection="1">
      <alignment vertical="center" wrapText="1"/>
      <protection locked="0"/>
    </xf>
    <xf numFmtId="0" fontId="14" fillId="0" borderId="45" xfId="0" applyFont="1" applyBorder="1" applyAlignment="1" applyProtection="1">
      <alignment vertical="center" wrapText="1"/>
      <protection locked="0"/>
    </xf>
    <xf numFmtId="0" fontId="14" fillId="0" borderId="4" xfId="0" applyFont="1" applyBorder="1" applyAlignment="1" applyProtection="1">
      <alignment vertical="center" wrapText="1"/>
      <protection locked="0"/>
    </xf>
    <xf numFmtId="0" fontId="14" fillId="0" borderId="0" xfId="0" applyFont="1" applyBorder="1" applyAlignment="1" applyProtection="1">
      <alignment vertical="center" wrapText="1"/>
      <protection locked="0"/>
    </xf>
    <xf numFmtId="0" fontId="29" fillId="0" borderId="0" xfId="0" applyFont="1" applyAlignment="1">
      <alignment horizontal="center" wrapText="1"/>
    </xf>
    <xf numFmtId="0" fontId="25" fillId="4" borderId="14" xfId="2" applyFont="1" applyFill="1" applyBorder="1" applyAlignment="1">
      <alignment horizontal="center" vertical="center"/>
    </xf>
    <xf numFmtId="0" fontId="25" fillId="4" borderId="14" xfId="2" applyFont="1" applyFill="1" applyBorder="1" applyAlignment="1">
      <alignment vertical="center"/>
    </xf>
    <xf numFmtId="0" fontId="25" fillId="4" borderId="14" xfId="2" applyFont="1" applyFill="1" applyBorder="1" applyAlignment="1">
      <alignment horizontal="center" wrapText="1"/>
    </xf>
    <xf numFmtId="0" fontId="3" fillId="0" borderId="0" xfId="2" applyFill="1"/>
    <xf numFmtId="0" fontId="21" fillId="0" borderId="0" xfId="0" applyFont="1" applyFill="1" applyBorder="1" applyAlignment="1" applyProtection="1">
      <alignment vertical="center"/>
      <protection locked="0"/>
    </xf>
    <xf numFmtId="0" fontId="21" fillId="0" borderId="0" xfId="0" applyFont="1" applyFill="1" applyBorder="1" applyAlignment="1" applyProtection="1">
      <alignment horizontal="center" vertical="center"/>
      <protection locked="0"/>
    </xf>
    <xf numFmtId="0" fontId="3" fillId="0" borderId="0" xfId="2" applyFill="1" applyBorder="1"/>
    <xf numFmtId="0" fontId="26" fillId="0" borderId="14" xfId="2" applyFont="1" applyBorder="1" applyAlignment="1">
      <alignment horizontal="center" vertical="center"/>
    </xf>
    <xf numFmtId="0" fontId="25" fillId="0" borderId="14" xfId="2" applyFont="1" applyBorder="1" applyAlignment="1">
      <alignment vertical="center"/>
    </xf>
    <xf numFmtId="0" fontId="27" fillId="0" borderId="14" xfId="2" applyFont="1" applyBorder="1" applyAlignment="1">
      <alignment wrapText="1"/>
    </xf>
    <xf numFmtId="0" fontId="11" fillId="0" borderId="0" xfId="0" applyFont="1" applyFill="1" applyAlignment="1">
      <alignment horizontal="right"/>
    </xf>
    <xf numFmtId="0" fontId="28" fillId="0" borderId="0" xfId="2" applyFont="1" applyFill="1" applyAlignment="1">
      <alignment horizontal="center" wrapText="1"/>
    </xf>
    <xf numFmtId="0" fontId="27" fillId="0" borderId="0" xfId="2" applyFont="1" applyFill="1" applyAlignment="1">
      <alignment wrapText="1"/>
    </xf>
    <xf numFmtId="0" fontId="30" fillId="6" borderId="0" xfId="0" applyFont="1" applyFill="1"/>
    <xf numFmtId="0" fontId="9" fillId="0" borderId="0" xfId="0" applyFont="1" applyProtection="1">
      <protection locked="0"/>
    </xf>
    <xf numFmtId="0" fontId="0" fillId="0" borderId="22" xfId="0" applyBorder="1" applyAlignment="1">
      <alignment horizontal="center"/>
    </xf>
    <xf numFmtId="49" fontId="9" fillId="0" borderId="12" xfId="0" applyNumberFormat="1" applyFont="1" applyBorder="1" applyAlignment="1">
      <alignment vertical="top" wrapText="1"/>
    </xf>
    <xf numFmtId="0" fontId="8" fillId="2" borderId="0" xfId="0" applyFont="1" applyFill="1" applyBorder="1" applyAlignment="1" applyProtection="1">
      <protection locked="0"/>
    </xf>
    <xf numFmtId="0" fontId="8" fillId="6" borderId="0" xfId="0" applyFont="1" applyFill="1" applyBorder="1" applyAlignment="1" applyProtection="1">
      <protection locked="0"/>
    </xf>
    <xf numFmtId="0" fontId="14" fillId="0" borderId="15" xfId="0" applyFont="1" applyBorder="1" applyAlignment="1" applyProtection="1">
      <alignment vertical="center" wrapText="1"/>
      <protection locked="0"/>
    </xf>
    <xf numFmtId="0" fontId="14" fillId="0" borderId="5" xfId="0" applyFont="1" applyBorder="1" applyAlignment="1" applyProtection="1">
      <alignment vertical="center" wrapText="1"/>
      <protection locked="0"/>
    </xf>
    <xf numFmtId="0" fontId="5" fillId="6" borderId="0" xfId="0" applyFont="1" applyFill="1" applyBorder="1" applyProtection="1">
      <protection locked="0"/>
    </xf>
    <xf numFmtId="0" fontId="0" fillId="0" borderId="27" xfId="0" applyBorder="1" applyAlignment="1">
      <alignment horizontal="left"/>
    </xf>
    <xf numFmtId="0" fontId="9" fillId="0" borderId="57" xfId="0" applyFont="1" applyBorder="1" applyAlignment="1">
      <alignment horizontal="left"/>
    </xf>
    <xf numFmtId="0" fontId="0" fillId="0" borderId="53" xfId="0" applyFill="1" applyBorder="1" applyAlignment="1">
      <alignment horizontal="left"/>
    </xf>
    <xf numFmtId="0" fontId="36" fillId="0" borderId="15" xfId="0" applyFont="1" applyBorder="1"/>
    <xf numFmtId="0" fontId="0" fillId="0" borderId="58" xfId="0" applyBorder="1" applyAlignment="1">
      <alignment horizontal="left"/>
    </xf>
    <xf numFmtId="0" fontId="6" fillId="0" borderId="12" xfId="0" applyFont="1" applyBorder="1" applyAlignment="1" applyProtection="1">
      <alignment horizontal="center"/>
      <protection locked="0"/>
    </xf>
    <xf numFmtId="0" fontId="5" fillId="0" borderId="3" xfId="0" applyFont="1" applyBorder="1" applyProtection="1">
      <protection locked="0"/>
    </xf>
    <xf numFmtId="0" fontId="5" fillId="0" borderId="3" xfId="0" applyFont="1" applyFill="1" applyBorder="1" applyProtection="1">
      <protection locked="0"/>
    </xf>
    <xf numFmtId="0" fontId="5" fillId="2" borderId="3" xfId="0" applyFont="1" applyFill="1" applyBorder="1" applyProtection="1">
      <protection locked="0"/>
    </xf>
    <xf numFmtId="20" fontId="31" fillId="0" borderId="1" xfId="0" applyNumberFormat="1" applyFont="1" applyFill="1" applyBorder="1" applyProtection="1">
      <protection locked="0"/>
    </xf>
    <xf numFmtId="0" fontId="5" fillId="6" borderId="0" xfId="0" applyFont="1" applyFill="1" applyBorder="1" applyAlignment="1" applyProtection="1">
      <alignment wrapText="1"/>
      <protection locked="0"/>
    </xf>
    <xf numFmtId="0" fontId="38" fillId="6" borderId="0" xfId="0" applyFont="1" applyFill="1" applyBorder="1" applyProtection="1">
      <protection locked="0"/>
    </xf>
    <xf numFmtId="0" fontId="0" fillId="0" borderId="27" xfId="0" applyBorder="1" applyAlignment="1">
      <alignment horizontal="left"/>
    </xf>
    <xf numFmtId="0" fontId="0" fillId="0" borderId="25" xfId="0" applyBorder="1"/>
    <xf numFmtId="0" fontId="11" fillId="2" borderId="48" xfId="0" applyFont="1" applyFill="1" applyBorder="1"/>
    <xf numFmtId="0" fontId="5" fillId="5" borderId="3" xfId="0" applyFont="1" applyFill="1" applyBorder="1" applyAlignment="1" applyProtection="1">
      <protection locked="0"/>
    </xf>
    <xf numFmtId="0" fontId="39" fillId="2" borderId="4" xfId="0" applyFont="1" applyFill="1" applyBorder="1" applyProtection="1">
      <protection locked="0"/>
    </xf>
    <xf numFmtId="0" fontId="39" fillId="2" borderId="0" xfId="0" applyFont="1" applyFill="1" applyBorder="1" applyProtection="1">
      <protection locked="0"/>
    </xf>
    <xf numFmtId="0" fontId="38" fillId="2" borderId="0" xfId="0" applyFont="1" applyFill="1" applyBorder="1" applyProtection="1">
      <protection locked="0"/>
    </xf>
    <xf numFmtId="0" fontId="38" fillId="2" borderId="0" xfId="0" applyFont="1" applyFill="1" applyBorder="1" applyAlignment="1" applyProtection="1">
      <alignment horizontal="center"/>
      <protection locked="0"/>
    </xf>
    <xf numFmtId="0" fontId="38" fillId="2" borderId="3" xfId="0" applyFont="1" applyFill="1" applyBorder="1" applyProtection="1">
      <protection locked="0"/>
    </xf>
    <xf numFmtId="0" fontId="38" fillId="0" borderId="0" xfId="0" applyFont="1" applyProtection="1">
      <protection locked="0"/>
    </xf>
    <xf numFmtId="0" fontId="5" fillId="0" borderId="1" xfId="0" quotePrefix="1" applyFont="1" applyFill="1" applyBorder="1" applyAlignment="1" applyProtection="1">
      <alignment vertical="center" wrapText="1"/>
      <protection locked="0"/>
    </xf>
    <xf numFmtId="0" fontId="5" fillId="0" borderId="1" xfId="0" applyFont="1" applyFill="1" applyBorder="1" applyAlignment="1" applyProtection="1">
      <alignment vertical="center" wrapText="1"/>
      <protection locked="0"/>
    </xf>
    <xf numFmtId="0" fontId="6" fillId="15" borderId="1" xfId="0" quotePrefix="1" applyFont="1" applyFill="1" applyBorder="1" applyAlignment="1" applyProtection="1">
      <alignment horizontal="center" vertical="center" wrapText="1"/>
      <protection locked="0"/>
    </xf>
    <xf numFmtId="0" fontId="6" fillId="15" borderId="1" xfId="0" applyFont="1" applyFill="1" applyBorder="1" applyAlignment="1" applyProtection="1">
      <alignment horizontal="center" vertical="center" wrapText="1"/>
      <protection locked="0"/>
    </xf>
    <xf numFmtId="0" fontId="6" fillId="15" borderId="29" xfId="0" applyFont="1" applyFill="1" applyBorder="1" applyProtection="1">
      <protection locked="0"/>
    </xf>
    <xf numFmtId="0" fontId="6" fillId="15" borderId="0" xfId="0" applyFont="1" applyFill="1" applyBorder="1" applyProtection="1">
      <protection locked="0"/>
    </xf>
    <xf numFmtId="0" fontId="6" fillId="15" borderId="4" xfId="0" applyFont="1" applyFill="1" applyBorder="1" applyProtection="1">
      <protection locked="0"/>
    </xf>
    <xf numFmtId="0" fontId="5" fillId="15" borderId="0" xfId="0" applyFont="1" applyFill="1" applyBorder="1" applyProtection="1">
      <protection locked="0"/>
    </xf>
    <xf numFmtId="0" fontId="8" fillId="15" borderId="1" xfId="0" applyFont="1" applyFill="1" applyBorder="1" applyProtection="1">
      <protection locked="0"/>
    </xf>
    <xf numFmtId="0" fontId="6" fillId="15" borderId="61" xfId="0" applyFont="1" applyFill="1" applyBorder="1" applyProtection="1">
      <protection locked="0"/>
    </xf>
    <xf numFmtId="0" fontId="5" fillId="15" borderId="29" xfId="0" applyFont="1" applyFill="1" applyBorder="1" applyProtection="1">
      <protection locked="0"/>
    </xf>
    <xf numFmtId="0" fontId="5" fillId="15" borderId="62" xfId="0" applyFont="1" applyFill="1" applyBorder="1" applyProtection="1">
      <protection locked="0"/>
    </xf>
    <xf numFmtId="0" fontId="5" fillId="15" borderId="32" xfId="0" applyFont="1" applyFill="1" applyBorder="1" applyAlignment="1" applyProtection="1">
      <protection locked="0"/>
    </xf>
    <xf numFmtId="0" fontId="6" fillId="15" borderId="4" xfId="0" applyFont="1" applyFill="1" applyBorder="1" applyAlignment="1" applyProtection="1">
      <alignment horizontal="left" indent="1"/>
      <protection locked="0"/>
    </xf>
    <xf numFmtId="0" fontId="5" fillId="15" borderId="0" xfId="0" applyFont="1" applyFill="1" applyBorder="1" applyAlignment="1" applyProtection="1">
      <protection locked="0"/>
    </xf>
    <xf numFmtId="0" fontId="8" fillId="15" borderId="31" xfId="0" applyFont="1" applyFill="1" applyBorder="1" applyProtection="1">
      <protection locked="0"/>
    </xf>
    <xf numFmtId="0" fontId="8" fillId="15" borderId="0" xfId="0" applyFont="1" applyFill="1" applyBorder="1" applyProtection="1">
      <protection locked="0"/>
    </xf>
    <xf numFmtId="0" fontId="8" fillId="15" borderId="4" xfId="0" applyFont="1" applyFill="1" applyBorder="1" applyProtection="1">
      <protection locked="0"/>
    </xf>
    <xf numFmtId="0" fontId="5" fillId="15" borderId="5" xfId="0" applyFont="1" applyFill="1" applyBorder="1" applyProtection="1">
      <protection locked="0"/>
    </xf>
    <xf numFmtId="0" fontId="0" fillId="15" borderId="5" xfId="0" applyFill="1" applyBorder="1" applyAlignment="1" applyProtection="1">
      <protection locked="0"/>
    </xf>
    <xf numFmtId="0" fontId="0" fillId="15" borderId="6" xfId="0" applyFill="1" applyBorder="1" applyAlignment="1" applyProtection="1">
      <protection locked="0"/>
    </xf>
    <xf numFmtId="0" fontId="5" fillId="15" borderId="24" xfId="0" applyFont="1" applyFill="1" applyBorder="1" applyAlignment="1" applyProtection="1">
      <alignment vertical="center"/>
      <protection locked="0" hidden="1"/>
    </xf>
    <xf numFmtId="0" fontId="5" fillId="15" borderId="63" xfId="0" applyFont="1" applyFill="1" applyBorder="1" applyAlignment="1" applyProtection="1">
      <alignment horizontal="left"/>
      <protection locked="0"/>
    </xf>
    <xf numFmtId="0" fontId="5" fillId="15" borderId="2" xfId="0" applyFont="1" applyFill="1" applyBorder="1" applyAlignment="1" applyProtection="1">
      <alignment horizontal="left"/>
      <protection locked="0"/>
    </xf>
    <xf numFmtId="0" fontId="5" fillId="15" borderId="22" xfId="0" applyFont="1" applyFill="1" applyBorder="1" applyAlignment="1" applyProtection="1">
      <alignment horizontal="left" vertical="center"/>
      <protection locked="0" hidden="1"/>
    </xf>
    <xf numFmtId="0" fontId="5" fillId="15" borderId="1" xfId="0" applyFont="1" applyFill="1" applyBorder="1" applyProtection="1">
      <protection locked="0"/>
    </xf>
    <xf numFmtId="0" fontId="17" fillId="15" borderId="4" xfId="0" applyFont="1" applyFill="1" applyBorder="1" applyAlignment="1" applyProtection="1">
      <alignment horizontal="left"/>
      <protection locked="0"/>
    </xf>
    <xf numFmtId="0" fontId="0" fillId="15" borderId="0" xfId="0" applyFill="1" applyBorder="1" applyAlignment="1" applyProtection="1">
      <alignment vertical="center"/>
      <protection locked="0" hidden="1"/>
    </xf>
    <xf numFmtId="0" fontId="5" fillId="15" borderId="29" xfId="0" applyFont="1" applyFill="1" applyBorder="1" applyAlignment="1" applyProtection="1">
      <alignment horizontal="center"/>
      <protection locked="0"/>
    </xf>
    <xf numFmtId="0" fontId="5" fillId="15" borderId="4" xfId="0" applyFont="1" applyFill="1" applyBorder="1" applyAlignment="1" applyProtection="1">
      <alignment horizontal="center"/>
      <protection locked="0"/>
    </xf>
    <xf numFmtId="0" fontId="5" fillId="15" borderId="0" xfId="0" applyFont="1" applyFill="1" applyBorder="1" applyAlignment="1" applyProtection="1">
      <alignment horizontal="center"/>
      <protection locked="0"/>
    </xf>
    <xf numFmtId="0" fontId="5" fillId="15" borderId="3" xfId="0" applyFont="1" applyFill="1" applyBorder="1" applyAlignment="1" applyProtection="1">
      <alignment horizontal="center"/>
      <protection locked="0"/>
    </xf>
    <xf numFmtId="0" fontId="7" fillId="15" borderId="0" xfId="0" applyFont="1" applyFill="1" applyBorder="1" applyAlignment="1" applyProtection="1">
      <alignment horizontal="center"/>
      <protection locked="0"/>
    </xf>
    <xf numFmtId="0" fontId="7" fillId="15" borderId="3" xfId="0" applyFont="1" applyFill="1" applyBorder="1" applyAlignment="1" applyProtection="1">
      <alignment horizontal="center"/>
      <protection locked="0"/>
    </xf>
    <xf numFmtId="0" fontId="8" fillId="15" borderId="4" xfId="0" applyFont="1" applyFill="1" applyBorder="1" applyAlignment="1" applyProtection="1">
      <alignment vertical="top"/>
      <protection locked="0"/>
    </xf>
    <xf numFmtId="0" fontId="5" fillId="15" borderId="3" xfId="0" applyFont="1" applyFill="1" applyBorder="1" applyProtection="1">
      <protection locked="0"/>
    </xf>
    <xf numFmtId="0" fontId="5" fillId="0" borderId="27" xfId="0" applyFont="1" applyBorder="1" applyProtection="1">
      <protection locked="0"/>
    </xf>
    <xf numFmtId="0" fontId="5" fillId="15" borderId="25" xfId="0" applyFont="1" applyFill="1" applyBorder="1" applyAlignment="1" applyProtection="1">
      <alignment horizontal="center"/>
      <protection locked="0"/>
    </xf>
    <xf numFmtId="0" fontId="5" fillId="15" borderId="25" xfId="0" applyFont="1" applyFill="1" applyBorder="1" applyProtection="1">
      <protection locked="0"/>
    </xf>
    <xf numFmtId="0" fontId="5" fillId="15" borderId="27" xfId="0" applyFont="1" applyFill="1" applyBorder="1" applyProtection="1">
      <protection locked="0"/>
    </xf>
    <xf numFmtId="0" fontId="8" fillId="15" borderId="33" xfId="0" applyFont="1" applyFill="1" applyBorder="1" applyProtection="1">
      <protection locked="0"/>
    </xf>
    <xf numFmtId="1" fontId="5" fillId="15" borderId="0" xfId="0" applyNumberFormat="1" applyFont="1" applyFill="1" applyBorder="1" applyAlignment="1" applyProtection="1">
      <alignment horizontal="center"/>
      <protection locked="0"/>
    </xf>
    <xf numFmtId="0" fontId="18" fillId="15" borderId="0" xfId="0" applyFont="1" applyFill="1" applyBorder="1" applyProtection="1">
      <protection locked="0"/>
    </xf>
    <xf numFmtId="166" fontId="31" fillId="6" borderId="37" xfId="0" applyNumberFormat="1" applyFont="1" applyFill="1" applyBorder="1" applyAlignment="1" applyProtection="1">
      <alignment horizontal="center"/>
      <protection locked="0"/>
    </xf>
    <xf numFmtId="0" fontId="39" fillId="15" borderId="4" xfId="0" applyFont="1" applyFill="1" applyBorder="1" applyProtection="1">
      <protection locked="0"/>
    </xf>
    <xf numFmtId="0" fontId="38" fillId="15" borderId="0" xfId="0" applyFont="1" applyFill="1" applyBorder="1" applyProtection="1">
      <protection locked="0"/>
    </xf>
    <xf numFmtId="166" fontId="38" fillId="6" borderId="37" xfId="0" applyNumberFormat="1" applyFont="1" applyFill="1" applyBorder="1" applyAlignment="1" applyProtection="1">
      <alignment horizontal="center"/>
      <protection locked="0"/>
    </xf>
    <xf numFmtId="0" fontId="38" fillId="2" borderId="1" xfId="0" applyFont="1" applyFill="1" applyBorder="1" applyAlignment="1" applyProtection="1">
      <protection locked="0"/>
    </xf>
    <xf numFmtId="0" fontId="38" fillId="2" borderId="0" xfId="0" applyFont="1" applyFill="1" applyBorder="1" applyAlignment="1" applyProtection="1">
      <protection locked="0"/>
    </xf>
    <xf numFmtId="0" fontId="40" fillId="2" borderId="0" xfId="0" applyFont="1" applyFill="1" applyBorder="1" applyProtection="1">
      <protection locked="0"/>
    </xf>
    <xf numFmtId="164" fontId="5" fillId="15" borderId="0" xfId="0" applyNumberFormat="1" applyFont="1" applyFill="1" applyBorder="1" applyAlignment="1" applyProtection="1">
      <alignment horizontal="center"/>
      <protection locked="0"/>
    </xf>
    <xf numFmtId="0" fontId="6" fillId="15" borderId="37" xfId="0" applyFont="1" applyFill="1" applyBorder="1" applyProtection="1">
      <protection locked="0"/>
    </xf>
    <xf numFmtId="0" fontId="22" fillId="15" borderId="0" xfId="1" applyFont="1" applyFill="1" applyBorder="1" applyAlignment="1" applyProtection="1">
      <protection locked="0"/>
    </xf>
    <xf numFmtId="0" fontId="5" fillId="6" borderId="1" xfId="0" quotePrefix="1" applyFont="1" applyFill="1" applyBorder="1" applyAlignment="1" applyProtection="1">
      <alignment vertical="center" wrapText="1"/>
      <protection locked="0"/>
    </xf>
    <xf numFmtId="0" fontId="5" fillId="6" borderId="18" xfId="0" applyFont="1" applyFill="1" applyBorder="1" applyProtection="1">
      <protection locked="0"/>
    </xf>
    <xf numFmtId="0" fontId="5" fillId="15" borderId="57" xfId="0" applyFont="1" applyFill="1" applyBorder="1" applyAlignment="1" applyProtection="1">
      <alignment horizontal="center"/>
      <protection locked="0"/>
    </xf>
    <xf numFmtId="0" fontId="5" fillId="15" borderId="26" xfId="0" applyFont="1" applyFill="1" applyBorder="1" applyAlignment="1" applyProtection="1">
      <alignment horizontal="center"/>
      <protection locked="0"/>
    </xf>
    <xf numFmtId="0" fontId="5" fillId="15" borderId="60" xfId="0" applyFont="1" applyFill="1" applyBorder="1" applyAlignment="1" applyProtection="1">
      <alignment horizontal="center"/>
      <protection locked="0"/>
    </xf>
    <xf numFmtId="0" fontId="13" fillId="0" borderId="25" xfId="1" applyFont="1" applyBorder="1" applyAlignment="1" applyProtection="1">
      <protection locked="0"/>
    </xf>
    <xf numFmtId="0" fontId="8" fillId="0" borderId="25" xfId="0" applyFont="1" applyBorder="1" applyProtection="1">
      <protection locked="0"/>
    </xf>
    <xf numFmtId="0" fontId="5" fillId="16" borderId="0" xfId="0" applyFont="1" applyFill="1" applyBorder="1" applyProtection="1">
      <protection locked="0"/>
    </xf>
    <xf numFmtId="0" fontId="38" fillId="16" borderId="0" xfId="0" applyFont="1" applyFill="1" applyBorder="1" applyProtection="1">
      <protection locked="0"/>
    </xf>
    <xf numFmtId="0" fontId="6" fillId="15" borderId="1" xfId="0" applyFont="1" applyFill="1" applyBorder="1" applyProtection="1">
      <protection locked="0"/>
    </xf>
    <xf numFmtId="0" fontId="5" fillId="15" borderId="4" xfId="0" applyFont="1" applyFill="1" applyBorder="1" applyAlignment="1" applyProtection="1">
      <alignment horizontal="center"/>
      <protection locked="0"/>
    </xf>
    <xf numFmtId="0" fontId="39" fillId="15" borderId="0" xfId="0" applyFont="1" applyFill="1" applyBorder="1" applyProtection="1">
      <protection locked="0"/>
    </xf>
    <xf numFmtId="0" fontId="38" fillId="15" borderId="0" xfId="0" applyFont="1" applyFill="1" applyBorder="1" applyAlignment="1" applyProtection="1">
      <alignment horizontal="center"/>
      <protection locked="0"/>
    </xf>
    <xf numFmtId="0" fontId="38" fillId="15" borderId="3" xfId="0" applyFont="1" applyFill="1" applyBorder="1" applyProtection="1">
      <protection locked="0"/>
    </xf>
    <xf numFmtId="0" fontId="5" fillId="2" borderId="0" xfId="0" applyFont="1" applyFill="1" applyBorder="1" applyAlignment="1" applyProtection="1">
      <protection locked="0"/>
    </xf>
    <xf numFmtId="0" fontId="6" fillId="15" borderId="32" xfId="0" applyFont="1" applyFill="1" applyBorder="1" applyProtection="1">
      <protection locked="0"/>
    </xf>
    <xf numFmtId="0" fontId="8" fillId="15" borderId="32" xfId="0" applyFont="1" applyFill="1" applyBorder="1" applyProtection="1">
      <protection locked="0"/>
    </xf>
    <xf numFmtId="166" fontId="5" fillId="6" borderId="37" xfId="0" applyNumberFormat="1" applyFont="1" applyFill="1" applyBorder="1" applyAlignment="1" applyProtection="1">
      <alignment horizontal="center"/>
      <protection locked="0"/>
    </xf>
    <xf numFmtId="0" fontId="18" fillId="2" borderId="0" xfId="0" applyFont="1" applyFill="1" applyBorder="1" applyProtection="1">
      <protection locked="0"/>
    </xf>
    <xf numFmtId="0" fontId="12" fillId="0" borderId="0" xfId="1" applyBorder="1" applyAlignment="1" applyProtection="1">
      <protection locked="0"/>
    </xf>
    <xf numFmtId="0" fontId="12" fillId="0" borderId="25" xfId="1" applyBorder="1" applyAlignment="1" applyProtection="1">
      <protection locked="0"/>
    </xf>
    <xf numFmtId="0" fontId="0" fillId="0" borderId="0" xfId="0" applyAlignment="1">
      <alignment horizontal="center" wrapText="1"/>
    </xf>
    <xf numFmtId="0" fontId="8" fillId="15" borderId="4" xfId="0" applyFont="1" applyFill="1" applyBorder="1" applyAlignment="1" applyProtection="1">
      <alignment horizontal="left" vertical="top" indent="1"/>
      <protection locked="0"/>
    </xf>
    <xf numFmtId="0" fontId="8" fillId="15" borderId="4" xfId="0" applyFont="1" applyFill="1" applyBorder="1" applyAlignment="1" applyProtection="1">
      <alignment horizontal="left" indent="1"/>
      <protection locked="0"/>
    </xf>
    <xf numFmtId="0" fontId="2" fillId="0" borderId="0" xfId="2" applyFont="1"/>
    <xf numFmtId="0" fontId="5" fillId="6" borderId="1" xfId="0" applyFont="1" applyFill="1" applyBorder="1" applyProtection="1">
      <protection locked="0"/>
    </xf>
    <xf numFmtId="0" fontId="5" fillId="6" borderId="16" xfId="0" applyFont="1" applyFill="1" applyBorder="1" applyProtection="1">
      <protection locked="0"/>
    </xf>
    <xf numFmtId="0" fontId="5" fillId="6" borderId="23" xfId="0" applyFont="1" applyFill="1" applyBorder="1" applyProtection="1">
      <protection locked="0"/>
    </xf>
    <xf numFmtId="0" fontId="6" fillId="6" borderId="2" xfId="0" applyFont="1" applyFill="1" applyBorder="1" applyAlignment="1" applyProtection="1">
      <alignment horizontal="center"/>
      <protection locked="0"/>
    </xf>
    <xf numFmtId="0" fontId="6" fillId="6" borderId="1" xfId="0" applyFont="1" applyFill="1" applyBorder="1" applyAlignment="1" applyProtection="1">
      <alignment horizontal="center"/>
      <protection locked="0"/>
    </xf>
    <xf numFmtId="0" fontId="6" fillId="6" borderId="16" xfId="0" applyFont="1" applyFill="1" applyBorder="1" applyAlignment="1" applyProtection="1">
      <alignment horizontal="center"/>
      <protection locked="0"/>
    </xf>
    <xf numFmtId="0" fontId="23" fillId="0" borderId="0" xfId="0" applyFont="1"/>
    <xf numFmtId="0" fontId="5" fillId="0" borderId="1" xfId="0" applyFont="1" applyBorder="1"/>
    <xf numFmtId="0" fontId="5" fillId="0" borderId="1" xfId="0" applyFont="1" applyBorder="1" applyAlignment="1">
      <alignment wrapText="1"/>
    </xf>
    <xf numFmtId="0" fontId="5" fillId="0" borderId="1" xfId="0" applyFont="1" applyBorder="1" applyAlignment="1">
      <alignment vertical="center"/>
    </xf>
    <xf numFmtId="0" fontId="5" fillId="0" borderId="1" xfId="0" applyFont="1" applyBorder="1" applyAlignment="1">
      <alignment horizontal="center" vertical="center"/>
    </xf>
    <xf numFmtId="0" fontId="3" fillId="0" borderId="0" xfId="2" applyBorder="1"/>
    <xf numFmtId="0" fontId="27" fillId="0" borderId="0" xfId="2" applyFont="1" applyBorder="1" applyAlignment="1">
      <alignment wrapText="1"/>
    </xf>
    <xf numFmtId="0" fontId="1" fillId="0" borderId="0" xfId="2" applyFont="1"/>
    <xf numFmtId="0" fontId="42" fillId="18" borderId="1" xfId="0" applyFont="1" applyFill="1" applyBorder="1" applyAlignment="1">
      <alignment horizontal="center"/>
    </xf>
    <xf numFmtId="0" fontId="42" fillId="18" borderId="1" xfId="0" applyFont="1" applyFill="1" applyBorder="1" applyAlignment="1">
      <alignment horizontal="center" wrapText="1"/>
    </xf>
    <xf numFmtId="0" fontId="5" fillId="0" borderId="0" xfId="0" applyFont="1" applyFill="1" applyBorder="1" applyProtection="1">
      <protection locked="0"/>
    </xf>
    <xf numFmtId="0" fontId="43" fillId="6" borderId="0" xfId="0" applyFont="1" applyFill="1" applyBorder="1" applyProtection="1">
      <protection locked="0"/>
    </xf>
    <xf numFmtId="0" fontId="9" fillId="0" borderId="1" xfId="0" applyFont="1" applyBorder="1" applyAlignment="1">
      <alignment horizontal="left"/>
    </xf>
    <xf numFmtId="0" fontId="45" fillId="20" borderId="74" xfId="0" applyFont="1" applyFill="1" applyBorder="1" applyAlignment="1">
      <alignment vertical="center" wrapText="1"/>
    </xf>
    <xf numFmtId="0" fontId="4" fillId="20" borderId="74" xfId="0" applyFont="1" applyFill="1" applyBorder="1" applyAlignment="1">
      <alignment vertical="center" wrapText="1"/>
    </xf>
    <xf numFmtId="0" fontId="46" fillId="20" borderId="74" xfId="0" applyFont="1" applyFill="1" applyBorder="1" applyAlignment="1">
      <alignment vertical="center" wrapText="1"/>
    </xf>
    <xf numFmtId="0" fontId="44" fillId="19" borderId="75" xfId="0" applyFont="1" applyFill="1" applyBorder="1" applyAlignment="1">
      <alignment horizontal="center" vertical="center" wrapText="1"/>
    </xf>
    <xf numFmtId="0" fontId="44" fillId="19" borderId="76" xfId="0" applyFont="1" applyFill="1" applyBorder="1" applyAlignment="1">
      <alignment vertical="center" wrapText="1"/>
    </xf>
    <xf numFmtId="0" fontId="29" fillId="0" borderId="0" xfId="0" applyFont="1" applyAlignment="1"/>
    <xf numFmtId="0" fontId="5" fillId="6" borderId="77" xfId="0" applyFont="1" applyFill="1" applyBorder="1" applyProtection="1">
      <protection locked="0"/>
    </xf>
    <xf numFmtId="0" fontId="5" fillId="6" borderId="78" xfId="0" applyFont="1" applyFill="1" applyBorder="1" applyProtection="1">
      <protection locked="0"/>
    </xf>
    <xf numFmtId="0" fontId="30" fillId="22" borderId="12" xfId="0" applyFont="1" applyFill="1" applyBorder="1" applyAlignment="1">
      <alignment horizontal="center" vertical="center" wrapText="1"/>
    </xf>
    <xf numFmtId="0" fontId="0" fillId="0" borderId="0" xfId="0" applyBorder="1" applyAlignment="1">
      <alignment wrapText="1"/>
    </xf>
    <xf numFmtId="0" fontId="0" fillId="0" borderId="12" xfId="0" applyBorder="1" applyAlignment="1">
      <alignment horizont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30" fillId="0" borderId="0" xfId="0" applyFont="1" applyFill="1" applyAlignment="1">
      <alignment horizontal="center" vertical="center" wrapText="1"/>
    </xf>
    <xf numFmtId="0" fontId="30" fillId="23" borderId="0" xfId="0" applyFont="1" applyFill="1" applyAlignment="1">
      <alignment horizontal="center" vertical="center" wrapText="1"/>
    </xf>
    <xf numFmtId="0" fontId="50" fillId="0" borderId="0" xfId="0" applyFont="1" applyBorder="1" applyAlignment="1">
      <alignment horizontal="left" vertical="top" wrapText="1"/>
    </xf>
    <xf numFmtId="0" fontId="53" fillId="19" borderId="22" xfId="0" applyFont="1" applyFill="1" applyBorder="1" applyAlignment="1">
      <alignment horizontal="center" vertical="center" wrapText="1"/>
    </xf>
    <xf numFmtId="0" fontId="53" fillId="19" borderId="19" xfId="0" applyFont="1" applyFill="1" applyBorder="1" applyAlignment="1">
      <alignment horizontal="center" vertical="center" wrapText="1"/>
    </xf>
    <xf numFmtId="0" fontId="45" fillId="20" borderId="1" xfId="0" applyFont="1" applyFill="1" applyBorder="1" applyAlignment="1">
      <alignment vertical="center" wrapText="1"/>
    </xf>
    <xf numFmtId="9" fontId="45" fillId="20" borderId="16" xfId="0" applyNumberFormat="1" applyFont="1" applyFill="1" applyBorder="1" applyAlignment="1">
      <alignment vertical="center" wrapText="1"/>
    </xf>
    <xf numFmtId="0" fontId="46" fillId="0" borderId="1" xfId="0" applyFont="1" applyFill="1" applyBorder="1" applyAlignment="1">
      <alignment vertical="center" wrapText="1"/>
    </xf>
    <xf numFmtId="9" fontId="54" fillId="20" borderId="16" xfId="0" applyNumberFormat="1" applyFont="1" applyFill="1" applyBorder="1" applyAlignment="1">
      <alignment horizontal="center" vertical="center" wrapText="1"/>
    </xf>
    <xf numFmtId="0" fontId="55" fillId="20" borderId="79" xfId="0" applyFont="1" applyFill="1" applyBorder="1" applyAlignment="1">
      <alignment vertical="center" wrapText="1"/>
    </xf>
    <xf numFmtId="0" fontId="56" fillId="20" borderId="1" xfId="0" applyFont="1" applyFill="1" applyBorder="1" applyAlignment="1">
      <alignment vertical="center" wrapText="1"/>
    </xf>
    <xf numFmtId="9" fontId="45" fillId="0" borderId="16" xfId="0" applyNumberFormat="1" applyFont="1" applyFill="1" applyBorder="1" applyAlignment="1">
      <alignment vertical="center" wrapText="1"/>
    </xf>
    <xf numFmtId="0" fontId="46" fillId="20" borderId="80" xfId="0" applyFont="1" applyFill="1" applyBorder="1" applyAlignment="1">
      <alignment vertical="center" wrapText="1"/>
    </xf>
    <xf numFmtId="0" fontId="46" fillId="20" borderId="81" xfId="0" applyFont="1" applyFill="1" applyBorder="1" applyAlignment="1">
      <alignment vertical="center" wrapText="1"/>
    </xf>
    <xf numFmtId="0" fontId="46" fillId="20" borderId="58" xfId="0" applyFont="1" applyFill="1" applyBorder="1" applyAlignment="1">
      <alignment vertical="center" wrapText="1"/>
    </xf>
    <xf numFmtId="0" fontId="46" fillId="20" borderId="18" xfId="0" applyFont="1" applyFill="1" applyBorder="1" applyAlignment="1">
      <alignment vertical="center" wrapText="1"/>
    </xf>
    <xf numFmtId="0" fontId="50" fillId="0" borderId="23" xfId="0" applyFont="1" applyBorder="1" applyAlignment="1">
      <alignment horizontal="left" vertical="top" wrapText="1"/>
    </xf>
    <xf numFmtId="0" fontId="30" fillId="23" borderId="5" xfId="0" applyFont="1" applyFill="1" applyBorder="1" applyAlignment="1">
      <alignment wrapText="1"/>
    </xf>
    <xf numFmtId="0" fontId="30" fillId="0" borderId="6" xfId="0" applyFont="1" applyBorder="1" applyAlignment="1">
      <alignment wrapText="1"/>
    </xf>
    <xf numFmtId="0" fontId="30" fillId="0" borderId="54" xfId="0" applyFont="1" applyBorder="1" applyAlignment="1">
      <alignment horizontal="center" wrapText="1"/>
    </xf>
    <xf numFmtId="0" fontId="30" fillId="23" borderId="0" xfId="0" applyFont="1" applyFill="1" applyAlignment="1">
      <alignment wrapText="1"/>
    </xf>
    <xf numFmtId="0" fontId="30" fillId="0" borderId="0" xfId="0" applyFont="1" applyAlignment="1">
      <alignment wrapText="1"/>
    </xf>
    <xf numFmtId="0" fontId="30" fillId="0" borderId="54" xfId="0" applyFont="1" applyBorder="1" applyAlignment="1">
      <alignment wrapText="1"/>
    </xf>
    <xf numFmtId="0" fontId="0" fillId="0" borderId="0" xfId="0" applyBorder="1" applyAlignment="1">
      <alignment horizontal="left" vertical="top" wrapText="1"/>
    </xf>
    <xf numFmtId="0" fontId="30" fillId="0" borderId="12" xfId="0" applyFont="1" applyBorder="1" applyAlignment="1">
      <alignment wrapText="1"/>
    </xf>
    <xf numFmtId="0" fontId="30" fillId="0" borderId="12" xfId="0" applyFont="1" applyBorder="1" applyAlignment="1">
      <alignment horizontal="center" wrapText="1"/>
    </xf>
    <xf numFmtId="0" fontId="30" fillId="0" borderId="0" xfId="0" applyFont="1" applyFill="1" applyAlignment="1">
      <alignment horizontal="left" wrapText="1"/>
    </xf>
    <xf numFmtId="0" fontId="30" fillId="23" borderId="0" xfId="0" applyFont="1" applyFill="1" applyAlignment="1">
      <alignment horizontal="center" wrapText="1"/>
    </xf>
    <xf numFmtId="0" fontId="30" fillId="23" borderId="1" xfId="0" applyFont="1" applyFill="1" applyBorder="1" applyAlignment="1">
      <alignment horizontal="center" wrapText="1"/>
    </xf>
    <xf numFmtId="0" fontId="0" fillId="0" borderId="1" xfId="0" applyBorder="1" applyAlignment="1">
      <alignment wrapText="1"/>
    </xf>
    <xf numFmtId="0" fontId="6" fillId="0" borderId="10" xfId="0" applyFont="1" applyBorder="1" applyAlignment="1" applyProtection="1">
      <alignment horizontal="center"/>
      <protection locked="0"/>
    </xf>
    <xf numFmtId="0" fontId="9" fillId="0" borderId="12" xfId="0" applyFont="1" applyBorder="1" applyAlignment="1">
      <alignment horizontal="center" vertical="center" wrapText="1"/>
    </xf>
    <xf numFmtId="0" fontId="11" fillId="22" borderId="1" xfId="0" applyFont="1" applyFill="1" applyBorder="1" applyAlignment="1">
      <alignment horizontal="center" wrapText="1"/>
    </xf>
    <xf numFmtId="0" fontId="59" fillId="15" borderId="61" xfId="0" applyFont="1" applyFill="1" applyBorder="1" applyAlignment="1" applyProtection="1">
      <protection locked="0"/>
    </xf>
    <xf numFmtId="0" fontId="20" fillId="6" borderId="4" xfId="0" applyFont="1" applyFill="1" applyBorder="1" applyAlignment="1" applyProtection="1">
      <protection locked="0"/>
    </xf>
    <xf numFmtId="0" fontId="9" fillId="6" borderId="0" xfId="0" applyFont="1" applyFill="1" applyBorder="1" applyProtection="1">
      <protection locked="0"/>
    </xf>
    <xf numFmtId="0" fontId="11" fillId="6" borderId="69" xfId="0" applyFont="1" applyFill="1" applyBorder="1" applyAlignment="1" applyProtection="1">
      <protection locked="0"/>
    </xf>
    <xf numFmtId="0" fontId="60" fillId="19" borderId="74" xfId="0" applyFont="1" applyFill="1" applyBorder="1" applyAlignment="1">
      <alignment vertical="center" wrapText="1"/>
    </xf>
    <xf numFmtId="0" fontId="60" fillId="19" borderId="74" xfId="0" applyFont="1" applyFill="1" applyBorder="1" applyAlignment="1">
      <alignment horizontal="center" vertical="center" wrapText="1"/>
    </xf>
    <xf numFmtId="0" fontId="0" fillId="0" borderId="0" xfId="0" applyAlignment="1">
      <alignment horizontal="center"/>
    </xf>
    <xf numFmtId="0" fontId="6" fillId="15" borderId="37" xfId="0" applyFont="1" applyFill="1" applyBorder="1" applyAlignment="1" applyProtection="1">
      <alignment horizontal="center" vertical="center" wrapText="1"/>
      <protection locked="0"/>
    </xf>
    <xf numFmtId="0" fontId="5" fillId="15" borderId="1" xfId="0" quotePrefix="1" applyFont="1" applyFill="1" applyBorder="1" applyAlignment="1" applyProtection="1">
      <alignment horizontal="left" vertical="top" wrapText="1"/>
      <protection locked="0"/>
    </xf>
    <xf numFmtId="14" fontId="5" fillId="15" borderId="27" xfId="0" applyNumberFormat="1" applyFont="1" applyFill="1" applyBorder="1" applyAlignment="1" applyProtection="1">
      <alignment horizontal="left" vertical="center" wrapText="1"/>
      <protection locked="0"/>
    </xf>
    <xf numFmtId="0" fontId="5" fillId="15" borderId="1" xfId="0" applyFont="1" applyFill="1" applyBorder="1" applyAlignment="1" applyProtection="1">
      <alignment horizontal="center" vertical="center" wrapText="1"/>
      <protection locked="0"/>
    </xf>
    <xf numFmtId="0" fontId="5" fillId="24" borderId="1" xfId="0" quotePrefix="1" applyFont="1" applyFill="1" applyBorder="1" applyAlignment="1" applyProtection="1">
      <alignment vertical="center" wrapText="1"/>
      <protection locked="0"/>
    </xf>
    <xf numFmtId="0" fontId="5" fillId="0" borderId="68" xfId="0" applyFont="1" applyFill="1" applyBorder="1" applyProtection="1">
      <protection locked="0"/>
    </xf>
    <xf numFmtId="0" fontId="6" fillId="0" borderId="29" xfId="0" applyFont="1" applyFill="1" applyBorder="1" applyProtection="1">
      <protection locked="0"/>
    </xf>
    <xf numFmtId="0" fontId="6" fillId="0" borderId="0" xfId="0" applyFont="1" applyFill="1" applyBorder="1" applyProtection="1">
      <protection locked="0"/>
    </xf>
    <xf numFmtId="0" fontId="4" fillId="20" borderId="0" xfId="0" applyFont="1" applyFill="1" applyBorder="1" applyAlignment="1">
      <alignment vertical="center" wrapText="1"/>
    </xf>
    <xf numFmtId="0" fontId="5" fillId="0" borderId="2" xfId="0" applyFont="1" applyFill="1" applyBorder="1" applyProtection="1">
      <protection locked="0"/>
    </xf>
    <xf numFmtId="0" fontId="46" fillId="25" borderId="74" xfId="0" applyFont="1" applyFill="1" applyBorder="1" applyAlignment="1">
      <alignment vertical="center" wrapText="1"/>
    </xf>
    <xf numFmtId="0" fontId="46" fillId="25" borderId="74" xfId="0" applyFont="1" applyFill="1" applyBorder="1" applyAlignment="1">
      <alignment horizontal="right" vertical="center" wrapText="1"/>
    </xf>
    <xf numFmtId="0" fontId="26" fillId="4" borderId="37" xfId="2" applyFont="1" applyFill="1" applyBorder="1" applyAlignment="1">
      <alignment horizontal="center" vertical="center"/>
    </xf>
    <xf numFmtId="0" fontId="26" fillId="4" borderId="25" xfId="2" applyFont="1" applyFill="1" applyBorder="1" applyAlignment="1">
      <alignment horizontal="center" vertical="center"/>
    </xf>
    <xf numFmtId="0" fontId="26" fillId="4" borderId="27" xfId="2" applyFont="1" applyFill="1" applyBorder="1" applyAlignment="1">
      <alignment horizontal="center" vertical="center"/>
    </xf>
    <xf numFmtId="0" fontId="21" fillId="4" borderId="37" xfId="0" applyFont="1" applyFill="1" applyBorder="1" applyAlignment="1" applyProtection="1">
      <alignment horizontal="center" vertical="center"/>
      <protection locked="0"/>
    </xf>
    <xf numFmtId="0" fontId="21" fillId="4" borderId="25" xfId="0" applyFont="1" applyFill="1" applyBorder="1" applyAlignment="1" applyProtection="1">
      <alignment horizontal="center" vertical="center"/>
      <protection locked="0"/>
    </xf>
    <xf numFmtId="0" fontId="21" fillId="4" borderId="27" xfId="0" applyFont="1" applyFill="1" applyBorder="1" applyAlignment="1" applyProtection="1">
      <alignment horizontal="center" vertical="center"/>
      <protection locked="0"/>
    </xf>
    <xf numFmtId="0" fontId="7" fillId="3" borderId="37" xfId="0" applyFont="1" applyFill="1" applyBorder="1" applyAlignment="1" applyProtection="1">
      <alignment horizontal="center" wrapText="1"/>
      <protection locked="0"/>
    </xf>
    <xf numFmtId="0" fontId="7" fillId="3" borderId="25" xfId="0" applyFont="1" applyFill="1" applyBorder="1" applyAlignment="1" applyProtection="1">
      <alignment horizontal="center" wrapText="1"/>
      <protection locked="0"/>
    </xf>
    <xf numFmtId="0" fontId="7" fillId="3" borderId="27" xfId="0" applyFont="1" applyFill="1" applyBorder="1" applyAlignment="1" applyProtection="1">
      <alignment horizontal="center" wrapText="1"/>
      <protection locked="0"/>
    </xf>
    <xf numFmtId="0" fontId="7" fillId="3" borderId="25" xfId="0" applyFont="1" applyFill="1" applyBorder="1" applyAlignment="1" applyProtection="1">
      <alignment horizontal="center"/>
      <protection locked="0"/>
    </xf>
    <xf numFmtId="0" fontId="25" fillId="0" borderId="0" xfId="2" applyFont="1" applyFill="1" applyAlignment="1">
      <alignment horizontal="center" vertical="center"/>
    </xf>
    <xf numFmtId="0" fontId="25" fillId="0" borderId="26" xfId="2" applyFont="1" applyFill="1" applyBorder="1" applyAlignment="1">
      <alignment horizontal="center" vertical="center"/>
    </xf>
    <xf numFmtId="0" fontId="16" fillId="4" borderId="37" xfId="0" applyFont="1" applyFill="1" applyBorder="1" applyAlignment="1" applyProtection="1">
      <alignment horizontal="center" vertical="center"/>
      <protection locked="0"/>
    </xf>
    <xf numFmtId="0" fontId="16" fillId="4" borderId="25" xfId="0" applyFont="1" applyFill="1" applyBorder="1" applyAlignment="1" applyProtection="1">
      <alignment horizontal="center" vertical="center"/>
      <protection locked="0"/>
    </xf>
    <xf numFmtId="0" fontId="16" fillId="4" borderId="27" xfId="0" applyFont="1" applyFill="1" applyBorder="1" applyAlignment="1" applyProtection="1">
      <alignment horizontal="center" vertical="center"/>
      <protection locked="0"/>
    </xf>
    <xf numFmtId="0" fontId="7" fillId="3" borderId="27" xfId="0" applyFont="1" applyFill="1" applyBorder="1" applyAlignment="1" applyProtection="1">
      <alignment horizontal="center"/>
      <protection locked="0"/>
    </xf>
    <xf numFmtId="0" fontId="5" fillId="0" borderId="37" xfId="0" applyFont="1" applyFill="1" applyBorder="1" applyAlignment="1" applyProtection="1">
      <alignment horizontal="left" wrapText="1"/>
      <protection locked="0"/>
    </xf>
    <xf numFmtId="0" fontId="5" fillId="0" borderId="27" xfId="0" applyFont="1" applyFill="1" applyBorder="1" applyAlignment="1" applyProtection="1">
      <alignment horizontal="left" wrapText="1"/>
      <protection locked="0"/>
    </xf>
    <xf numFmtId="0" fontId="6" fillId="0" borderId="37" xfId="0" applyFont="1" applyFill="1" applyBorder="1" applyAlignment="1" applyProtection="1">
      <alignment horizontal="center" vertical="center" wrapText="1"/>
      <protection locked="0"/>
    </xf>
    <xf numFmtId="0" fontId="6" fillId="0" borderId="27" xfId="0" applyFont="1" applyFill="1" applyBorder="1" applyAlignment="1" applyProtection="1">
      <alignment horizontal="center" vertical="center" wrapText="1"/>
      <protection locked="0"/>
    </xf>
    <xf numFmtId="0" fontId="5" fillId="15" borderId="4" xfId="0" applyFont="1" applyFill="1" applyBorder="1" applyAlignment="1" applyProtection="1">
      <alignment horizontal="center"/>
      <protection locked="0"/>
    </xf>
    <xf numFmtId="0" fontId="5" fillId="15" borderId="0" xfId="0" applyFont="1" applyFill="1" applyBorder="1" applyAlignment="1" applyProtection="1">
      <alignment horizontal="center"/>
      <protection locked="0"/>
    </xf>
    <xf numFmtId="0" fontId="5" fillId="15" borderId="3" xfId="0" applyFont="1" applyFill="1" applyBorder="1" applyAlignment="1" applyProtection="1">
      <alignment horizontal="center"/>
      <protection locked="0"/>
    </xf>
    <xf numFmtId="0" fontId="6" fillId="17" borderId="24" xfId="0" applyFont="1" applyFill="1" applyBorder="1" applyAlignment="1" applyProtection="1">
      <alignment horizontal="center" wrapText="1"/>
      <protection locked="0"/>
    </xf>
    <xf numFmtId="0" fontId="6" fillId="17" borderId="22" xfId="0" applyFont="1" applyFill="1" applyBorder="1" applyAlignment="1" applyProtection="1">
      <alignment horizontal="center"/>
      <protection locked="0"/>
    </xf>
    <xf numFmtId="0" fontId="6" fillId="17" borderId="19" xfId="0" applyFont="1" applyFill="1" applyBorder="1" applyAlignment="1" applyProtection="1">
      <alignment horizontal="center"/>
      <protection locked="0"/>
    </xf>
    <xf numFmtId="0" fontId="6" fillId="6" borderId="2" xfId="0" applyFont="1" applyFill="1" applyBorder="1" applyAlignment="1" applyProtection="1">
      <alignment horizontal="left"/>
      <protection locked="0"/>
    </xf>
    <xf numFmtId="0" fontId="6" fillId="6" borderId="1" xfId="0" applyFont="1" applyFill="1" applyBorder="1" applyAlignment="1" applyProtection="1">
      <alignment horizontal="left"/>
      <protection locked="0"/>
    </xf>
    <xf numFmtId="0" fontId="6" fillId="6" borderId="16" xfId="0" applyFont="1" applyFill="1" applyBorder="1" applyAlignment="1" applyProtection="1">
      <alignment horizontal="left"/>
      <protection locked="0"/>
    </xf>
    <xf numFmtId="0" fontId="6" fillId="6" borderId="1" xfId="0" applyFont="1" applyFill="1" applyBorder="1" applyAlignment="1" applyProtection="1">
      <alignment horizontal="center"/>
      <protection locked="0"/>
    </xf>
    <xf numFmtId="0" fontId="5" fillId="0" borderId="0" xfId="0" applyFont="1" applyFill="1" applyBorder="1" applyAlignment="1" applyProtection="1">
      <alignment horizontal="left" vertical="center"/>
      <protection locked="0"/>
    </xf>
    <xf numFmtId="0" fontId="5" fillId="0" borderId="3" xfId="0" applyFont="1" applyFill="1" applyBorder="1" applyAlignment="1" applyProtection="1">
      <alignment horizontal="left" vertical="center"/>
      <protection locked="0"/>
    </xf>
    <xf numFmtId="0" fontId="37" fillId="0" borderId="26" xfId="0" applyFont="1" applyFill="1" applyBorder="1" applyAlignment="1" applyProtection="1">
      <alignment horizontal="left" vertical="center"/>
      <protection locked="0"/>
    </xf>
    <xf numFmtId="0" fontId="5" fillId="0" borderId="25" xfId="0" applyFont="1" applyFill="1" applyBorder="1" applyAlignment="1" applyProtection="1">
      <alignment horizontal="left" vertical="center"/>
      <protection locked="0"/>
    </xf>
    <xf numFmtId="0" fontId="5" fillId="0" borderId="68" xfId="0" applyFont="1" applyFill="1" applyBorder="1" applyAlignment="1" applyProtection="1">
      <alignment horizontal="left" vertical="center"/>
      <protection locked="0"/>
    </xf>
    <xf numFmtId="0" fontId="58" fillId="21" borderId="53" xfId="0" applyFont="1" applyFill="1" applyBorder="1" applyAlignment="1" applyProtection="1">
      <alignment horizontal="center" vertical="center"/>
      <protection locked="0"/>
    </xf>
    <xf numFmtId="0" fontId="58" fillId="21" borderId="25" xfId="0" applyFont="1" applyFill="1" applyBorder="1" applyAlignment="1" applyProtection="1">
      <alignment horizontal="center" vertical="center"/>
      <protection locked="0"/>
    </xf>
    <xf numFmtId="0" fontId="58" fillId="21" borderId="68" xfId="0" applyFont="1" applyFill="1" applyBorder="1" applyAlignment="1" applyProtection="1">
      <alignment horizontal="center" vertical="center"/>
      <protection locked="0"/>
    </xf>
    <xf numFmtId="0" fontId="5" fillId="0" borderId="26" xfId="0" applyFont="1" applyFill="1" applyBorder="1" applyAlignment="1" applyProtection="1">
      <alignment horizontal="left"/>
      <protection locked="0"/>
    </xf>
    <xf numFmtId="0" fontId="5" fillId="0" borderId="60" xfId="0" applyFont="1" applyFill="1" applyBorder="1" applyAlignment="1" applyProtection="1">
      <alignment horizontal="left"/>
      <protection locked="0"/>
    </xf>
    <xf numFmtId="0" fontId="6" fillId="15" borderId="37" xfId="0" applyFont="1" applyFill="1" applyBorder="1" applyAlignment="1" applyProtection="1">
      <alignment horizontal="center" vertical="center" wrapText="1"/>
      <protection locked="0"/>
    </xf>
    <xf numFmtId="0" fontId="6" fillId="15" borderId="25" xfId="0" applyFont="1" applyFill="1" applyBorder="1" applyAlignment="1" applyProtection="1">
      <alignment horizontal="center" vertical="center" wrapText="1"/>
      <protection locked="0"/>
    </xf>
    <xf numFmtId="0" fontId="6" fillId="15" borderId="27" xfId="0" applyFont="1" applyFill="1" applyBorder="1" applyAlignment="1" applyProtection="1">
      <alignment horizontal="center" vertical="center" wrapText="1"/>
      <protection locked="0"/>
    </xf>
    <xf numFmtId="0" fontId="6" fillId="0" borderId="37" xfId="0" applyFont="1" applyBorder="1" applyAlignment="1" applyProtection="1">
      <alignment horizontal="left" vertical="center" wrapText="1"/>
      <protection locked="0"/>
    </xf>
    <xf numFmtId="0" fontId="6" fillId="0" borderId="25" xfId="0" applyFont="1" applyBorder="1" applyAlignment="1" applyProtection="1">
      <alignment horizontal="left" vertical="center" wrapText="1"/>
      <protection locked="0"/>
    </xf>
    <xf numFmtId="0" fontId="6" fillId="0" borderId="27" xfId="0" applyFont="1" applyBorder="1" applyAlignment="1" applyProtection="1">
      <alignment horizontal="left" vertical="center" wrapText="1"/>
      <protection locked="0"/>
    </xf>
    <xf numFmtId="14" fontId="5" fillId="0" borderId="37" xfId="0" applyNumberFormat="1" applyFont="1" applyFill="1" applyBorder="1" applyAlignment="1" applyProtection="1">
      <alignment horizontal="center" vertical="center" wrapText="1"/>
      <protection locked="0"/>
    </xf>
    <xf numFmtId="0" fontId="5" fillId="0" borderId="27" xfId="0" applyFont="1" applyFill="1" applyBorder="1" applyAlignment="1" applyProtection="1">
      <alignment horizontal="center" vertical="center" wrapText="1"/>
      <protection locked="0"/>
    </xf>
    <xf numFmtId="0" fontId="5" fillId="0" borderId="37" xfId="0" applyFont="1" applyFill="1" applyBorder="1" applyAlignment="1" applyProtection="1">
      <alignment horizontal="left" vertical="center" wrapText="1"/>
      <protection locked="0"/>
    </xf>
    <xf numFmtId="0" fontId="5" fillId="0" borderId="25" xfId="0" applyFont="1" applyFill="1" applyBorder="1" applyAlignment="1" applyProtection="1">
      <alignment horizontal="left" vertical="center" wrapText="1"/>
      <protection locked="0"/>
    </xf>
    <xf numFmtId="0" fontId="5" fillId="0" borderId="27" xfId="0" applyFont="1" applyFill="1" applyBorder="1" applyAlignment="1" applyProtection="1">
      <alignment horizontal="left" vertical="center" wrapText="1"/>
      <protection locked="0"/>
    </xf>
    <xf numFmtId="0" fontId="5" fillId="0" borderId="8" xfId="0" applyFont="1" applyFill="1" applyBorder="1" applyAlignment="1" applyProtection="1">
      <alignment horizontal="left"/>
      <protection locked="0"/>
    </xf>
    <xf numFmtId="0" fontId="10" fillId="0" borderId="9" xfId="0" applyFont="1" applyFill="1" applyBorder="1" applyAlignment="1" applyProtection="1">
      <alignment horizontal="left"/>
      <protection locked="0"/>
    </xf>
    <xf numFmtId="0" fontId="10" fillId="0" borderId="10" xfId="0" applyFont="1" applyFill="1" applyBorder="1" applyAlignment="1" applyProtection="1">
      <alignment horizontal="left"/>
      <protection locked="0"/>
    </xf>
    <xf numFmtId="14" fontId="5" fillId="0" borderId="37" xfId="0" applyNumberFormat="1" applyFont="1" applyFill="1" applyBorder="1" applyAlignment="1" applyProtection="1">
      <alignment horizontal="center"/>
      <protection locked="0"/>
    </xf>
    <xf numFmtId="0" fontId="5" fillId="0" borderId="27" xfId="0" applyNumberFormat="1" applyFont="1" applyFill="1" applyBorder="1" applyAlignment="1" applyProtection="1">
      <alignment horizontal="center"/>
      <protection locked="0"/>
    </xf>
    <xf numFmtId="0" fontId="5" fillId="6" borderId="28" xfId="0" quotePrefix="1" applyFont="1" applyFill="1" applyBorder="1" applyAlignment="1" applyProtection="1">
      <alignment horizontal="left" vertical="top" wrapText="1"/>
      <protection locked="0"/>
    </xf>
    <xf numFmtId="0" fontId="5" fillId="6" borderId="29" xfId="0" applyFont="1" applyFill="1" applyBorder="1" applyAlignment="1" applyProtection="1">
      <alignment horizontal="left" vertical="top" wrapText="1"/>
      <protection locked="0"/>
    </xf>
    <xf numFmtId="0" fontId="5" fillId="6" borderId="62" xfId="0" applyFont="1" applyFill="1" applyBorder="1" applyAlignment="1" applyProtection="1">
      <alignment horizontal="left" vertical="top" wrapText="1"/>
      <protection locked="0"/>
    </xf>
    <xf numFmtId="0" fontId="5" fillId="6" borderId="31" xfId="0" applyFont="1" applyFill="1" applyBorder="1" applyAlignment="1" applyProtection="1">
      <alignment horizontal="left" vertical="top" wrapText="1"/>
      <protection locked="0"/>
    </xf>
    <xf numFmtId="0" fontId="5" fillId="6" borderId="0" xfId="0" applyFont="1" applyFill="1" applyBorder="1" applyAlignment="1" applyProtection="1">
      <alignment horizontal="left" vertical="top" wrapText="1"/>
      <protection locked="0"/>
    </xf>
    <xf numFmtId="0" fontId="5" fillId="6" borderId="3" xfId="0" applyFont="1" applyFill="1" applyBorder="1" applyAlignment="1" applyProtection="1">
      <alignment horizontal="left" vertical="top" wrapText="1"/>
      <protection locked="0"/>
    </xf>
    <xf numFmtId="0" fontId="5" fillId="6" borderId="33" xfId="0" applyFont="1" applyFill="1" applyBorder="1" applyAlignment="1" applyProtection="1">
      <alignment horizontal="left" vertical="top" wrapText="1"/>
      <protection locked="0"/>
    </xf>
    <xf numFmtId="0" fontId="5" fillId="6" borderId="26" xfId="0" applyFont="1" applyFill="1" applyBorder="1" applyAlignment="1" applyProtection="1">
      <alignment horizontal="left" vertical="top" wrapText="1"/>
      <protection locked="0"/>
    </xf>
    <xf numFmtId="0" fontId="5" fillId="6" borderId="60" xfId="0" applyFont="1" applyFill="1" applyBorder="1" applyAlignment="1" applyProtection="1">
      <alignment horizontal="left" vertical="top" wrapText="1"/>
      <protection locked="0"/>
    </xf>
    <xf numFmtId="0" fontId="8" fillId="15" borderId="4" xfId="0" applyFont="1" applyFill="1" applyBorder="1" applyAlignment="1" applyProtection="1">
      <alignment horizontal="left" vertical="top" wrapText="1"/>
      <protection locked="0"/>
    </xf>
    <xf numFmtId="0" fontId="8" fillId="15" borderId="32" xfId="0" applyFont="1" applyFill="1" applyBorder="1" applyAlignment="1" applyProtection="1">
      <alignment horizontal="left" vertical="top" wrapText="1"/>
      <protection locked="0"/>
    </xf>
    <xf numFmtId="0" fontId="6" fillId="15" borderId="31" xfId="0" applyFont="1" applyFill="1" applyBorder="1" applyAlignment="1" applyProtection="1">
      <alignment horizontal="left" vertical="top" wrapText="1"/>
      <protection locked="0"/>
    </xf>
    <xf numFmtId="0" fontId="6" fillId="15" borderId="0" xfId="0" applyFont="1" applyFill="1" applyBorder="1" applyAlignment="1" applyProtection="1">
      <alignment horizontal="left" vertical="top" wrapText="1"/>
      <protection locked="0"/>
    </xf>
    <xf numFmtId="166" fontId="5" fillId="0" borderId="37" xfId="0" applyNumberFormat="1" applyFont="1" applyFill="1" applyBorder="1" applyAlignment="1" applyProtection="1">
      <alignment horizontal="left" vertical="center" wrapText="1"/>
      <protection locked="0"/>
    </xf>
    <xf numFmtId="166" fontId="5" fillId="0" borderId="27" xfId="0" applyNumberFormat="1" applyFont="1" applyFill="1" applyBorder="1" applyAlignment="1" applyProtection="1">
      <alignment horizontal="left" vertical="center"/>
      <protection locked="0"/>
    </xf>
    <xf numFmtId="0" fontId="5" fillId="6" borderId="37" xfId="0" applyFont="1" applyFill="1" applyBorder="1" applyAlignment="1" applyProtection="1">
      <alignment horizontal="center" vertical="center" wrapText="1"/>
      <protection locked="0"/>
    </xf>
    <xf numFmtId="0" fontId="5" fillId="6" borderId="25" xfId="0" applyFont="1" applyFill="1" applyBorder="1" applyAlignment="1" applyProtection="1">
      <alignment horizontal="center" vertical="center" wrapText="1"/>
      <protection locked="0"/>
    </xf>
    <xf numFmtId="0" fontId="5" fillId="6" borderId="27" xfId="0" applyFont="1" applyFill="1" applyBorder="1" applyAlignment="1" applyProtection="1">
      <alignment horizontal="center" vertical="center" wrapText="1"/>
      <protection locked="0"/>
    </xf>
    <xf numFmtId="0" fontId="5" fillId="6" borderId="1" xfId="0" applyFont="1" applyFill="1" applyBorder="1" applyAlignment="1" applyProtection="1">
      <alignment horizontal="center" vertical="center" wrapText="1"/>
      <protection locked="0"/>
    </xf>
    <xf numFmtId="0" fontId="6" fillId="15" borderId="1" xfId="0" applyFont="1" applyFill="1" applyBorder="1" applyAlignment="1" applyProtection="1">
      <alignment horizontal="center" vertical="center" wrapText="1"/>
      <protection locked="0"/>
    </xf>
    <xf numFmtId="0" fontId="5" fillId="0" borderId="37" xfId="0" applyFont="1" applyFill="1" applyBorder="1" applyAlignment="1" applyProtection="1">
      <alignment horizontal="center"/>
    </xf>
    <xf numFmtId="0" fontId="5" fillId="0" borderId="27" xfId="0" applyFont="1" applyFill="1" applyBorder="1" applyAlignment="1" applyProtection="1">
      <alignment horizontal="center"/>
    </xf>
    <xf numFmtId="0" fontId="5" fillId="6" borderId="64" xfId="0" quotePrefix="1" applyFont="1" applyFill="1" applyBorder="1" applyAlignment="1" applyProtection="1">
      <alignment horizontal="left" vertical="center" wrapText="1"/>
      <protection locked="0"/>
    </xf>
    <xf numFmtId="0" fontId="5" fillId="6" borderId="47" xfId="0" applyFont="1" applyFill="1" applyBorder="1" applyAlignment="1" applyProtection="1">
      <alignment horizontal="left" vertical="center" wrapText="1"/>
      <protection locked="0"/>
    </xf>
    <xf numFmtId="0" fontId="5" fillId="6" borderId="65" xfId="0" applyFont="1" applyFill="1" applyBorder="1" applyAlignment="1" applyProtection="1">
      <alignment horizontal="left" vertical="center" wrapText="1"/>
      <protection locked="0"/>
    </xf>
    <xf numFmtId="0" fontId="61" fillId="6" borderId="64" xfId="0" applyFont="1" applyFill="1" applyBorder="1" applyAlignment="1" applyProtection="1">
      <alignment horizontal="left" vertical="center" wrapText="1"/>
      <protection locked="0"/>
    </xf>
    <xf numFmtId="0" fontId="62" fillId="6" borderId="47" xfId="0" applyFont="1" applyFill="1" applyBorder="1" applyAlignment="1" applyProtection="1">
      <alignment horizontal="left" vertical="center" wrapText="1"/>
      <protection locked="0"/>
    </xf>
    <xf numFmtId="0" fontId="62" fillId="6" borderId="65" xfId="0" applyFont="1" applyFill="1" applyBorder="1" applyAlignment="1" applyProtection="1">
      <alignment horizontal="left" vertical="center" wrapText="1"/>
      <protection locked="0"/>
    </xf>
    <xf numFmtId="0" fontId="19" fillId="6" borderId="37" xfId="0" applyFont="1" applyFill="1" applyBorder="1" applyAlignment="1" applyProtection="1">
      <alignment horizontal="left"/>
      <protection locked="0"/>
    </xf>
    <xf numFmtId="0" fontId="19" fillId="6" borderId="25" xfId="0" applyFont="1" applyFill="1" applyBorder="1" applyAlignment="1" applyProtection="1">
      <alignment horizontal="left"/>
      <protection locked="0"/>
    </xf>
    <xf numFmtId="0" fontId="19" fillId="6" borderId="68" xfId="0" applyFont="1" applyFill="1" applyBorder="1" applyAlignment="1" applyProtection="1">
      <alignment horizontal="left"/>
      <protection locked="0"/>
    </xf>
    <xf numFmtId="0" fontId="5" fillId="0" borderId="1" xfId="0" quotePrefix="1" applyFont="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0" fontId="21" fillId="4" borderId="66" xfId="0" applyFont="1" applyFill="1" applyBorder="1" applyAlignment="1" applyProtection="1">
      <alignment horizontal="center" vertical="center"/>
      <protection locked="0"/>
    </xf>
    <xf numFmtId="0" fontId="21" fillId="4" borderId="41" xfId="0" applyFont="1" applyFill="1" applyBorder="1" applyAlignment="1" applyProtection="1">
      <alignment horizontal="center" vertical="center"/>
      <protection locked="0"/>
    </xf>
    <xf numFmtId="0" fontId="21" fillId="4" borderId="67" xfId="0" applyFont="1" applyFill="1" applyBorder="1" applyAlignment="1" applyProtection="1">
      <alignment horizontal="center" vertical="center"/>
      <protection locked="0"/>
    </xf>
    <xf numFmtId="165" fontId="5" fillId="0" borderId="37" xfId="0" applyNumberFormat="1" applyFont="1" applyFill="1" applyBorder="1" applyAlignment="1" applyProtection="1">
      <alignment horizontal="center"/>
      <protection locked="0"/>
    </xf>
    <xf numFmtId="165" fontId="5" fillId="0" borderId="25" xfId="0" applyNumberFormat="1" applyFont="1" applyFill="1" applyBorder="1" applyAlignment="1" applyProtection="1">
      <alignment horizontal="center"/>
      <protection locked="0"/>
    </xf>
    <xf numFmtId="165" fontId="5" fillId="0" borderId="27" xfId="0" applyNumberFormat="1" applyFont="1" applyFill="1" applyBorder="1" applyAlignment="1" applyProtection="1">
      <alignment horizontal="center"/>
      <protection locked="0"/>
    </xf>
    <xf numFmtId="0" fontId="5" fillId="24" borderId="37" xfId="0" applyFont="1" applyFill="1" applyBorder="1" applyAlignment="1" applyProtection="1">
      <alignment horizontal="center" vertical="center" wrapText="1"/>
      <protection locked="0"/>
    </xf>
    <xf numFmtId="0" fontId="5" fillId="24" borderId="25" xfId="0" applyFont="1" applyFill="1" applyBorder="1" applyAlignment="1" applyProtection="1">
      <alignment horizontal="center" vertical="center" wrapText="1"/>
      <protection locked="0"/>
    </xf>
    <xf numFmtId="0" fontId="5" fillId="24" borderId="27" xfId="0" applyFont="1" applyFill="1" applyBorder="1" applyAlignment="1" applyProtection="1">
      <alignment horizontal="center" vertical="center" wrapText="1"/>
      <protection locked="0"/>
    </xf>
    <xf numFmtId="0" fontId="6" fillId="15" borderId="53" xfId="0" applyFont="1" applyFill="1" applyBorder="1" applyAlignment="1" applyProtection="1">
      <alignment horizontal="center"/>
      <protection locked="0"/>
    </xf>
    <xf numFmtId="0" fontId="6" fillId="15" borderId="25" xfId="0" applyFont="1" applyFill="1" applyBorder="1" applyAlignment="1" applyProtection="1">
      <alignment horizontal="center"/>
      <protection locked="0"/>
    </xf>
    <xf numFmtId="0" fontId="6" fillId="15" borderId="27" xfId="0" applyFont="1" applyFill="1" applyBorder="1" applyAlignment="1" applyProtection="1">
      <alignment horizontal="center"/>
      <protection locked="0"/>
    </xf>
    <xf numFmtId="0" fontId="6" fillId="15" borderId="37" xfId="0" applyFont="1" applyFill="1" applyBorder="1" applyAlignment="1" applyProtection="1">
      <alignment horizontal="center"/>
      <protection locked="0"/>
    </xf>
    <xf numFmtId="0" fontId="6" fillId="15" borderId="68" xfId="0" applyFont="1" applyFill="1" applyBorder="1" applyAlignment="1" applyProtection="1">
      <alignment horizontal="center"/>
      <protection locked="0"/>
    </xf>
    <xf numFmtId="0" fontId="11" fillId="13" borderId="53" xfId="0" applyFont="1" applyFill="1" applyBorder="1" applyAlignment="1" applyProtection="1">
      <alignment horizontal="center" wrapText="1"/>
      <protection locked="0"/>
    </xf>
    <xf numFmtId="0" fontId="11" fillId="13" borderId="25" xfId="0" applyFont="1" applyFill="1" applyBorder="1" applyAlignment="1" applyProtection="1">
      <alignment horizontal="center"/>
      <protection locked="0"/>
    </xf>
    <xf numFmtId="0" fontId="11" fillId="13" borderId="68" xfId="0" applyFont="1" applyFill="1" applyBorder="1" applyAlignment="1" applyProtection="1">
      <alignment horizontal="center"/>
      <protection locked="0"/>
    </xf>
    <xf numFmtId="0" fontId="5" fillId="0" borderId="0" xfId="0" applyFont="1" applyBorder="1" applyAlignment="1" applyProtection="1">
      <alignment horizontal="center"/>
      <protection locked="0"/>
    </xf>
    <xf numFmtId="0" fontId="5" fillId="0" borderId="3" xfId="0" applyFont="1" applyBorder="1" applyAlignment="1" applyProtection="1">
      <alignment horizontal="center"/>
      <protection locked="0"/>
    </xf>
    <xf numFmtId="0" fontId="6" fillId="15" borderId="61" xfId="0" applyFont="1" applyFill="1" applyBorder="1" applyAlignment="1" applyProtection="1">
      <alignment horizontal="center"/>
      <protection locked="0"/>
    </xf>
    <xf numFmtId="0" fontId="6" fillId="15" borderId="29" xfId="0" applyFont="1" applyFill="1" applyBorder="1" applyAlignment="1" applyProtection="1">
      <alignment horizontal="center"/>
      <protection locked="0"/>
    </xf>
    <xf numFmtId="0" fontId="6" fillId="15" borderId="30" xfId="0" applyFont="1" applyFill="1" applyBorder="1" applyAlignment="1" applyProtection="1">
      <alignment horizontal="center"/>
      <protection locked="0"/>
    </xf>
    <xf numFmtId="0" fontId="6" fillId="15" borderId="4" xfId="0" applyFont="1" applyFill="1" applyBorder="1" applyAlignment="1" applyProtection="1">
      <alignment horizontal="center"/>
      <protection locked="0"/>
    </xf>
    <xf numFmtId="0" fontId="6" fillId="15" borderId="0" xfId="0" applyFont="1" applyFill="1" applyBorder="1" applyAlignment="1" applyProtection="1">
      <alignment horizontal="center"/>
      <protection locked="0"/>
    </xf>
    <xf numFmtId="0" fontId="6" fillId="15" borderId="32" xfId="0" applyFont="1" applyFill="1" applyBorder="1" applyAlignment="1" applyProtection="1">
      <alignment horizontal="center"/>
      <protection locked="0"/>
    </xf>
    <xf numFmtId="0" fontId="5" fillId="0" borderId="37" xfId="0" quotePrefix="1" applyFont="1" applyFill="1" applyBorder="1" applyAlignment="1" applyProtection="1">
      <alignment horizontal="left" vertical="top" wrapText="1"/>
      <protection locked="0"/>
    </xf>
    <xf numFmtId="0" fontId="5" fillId="0" borderId="25" xfId="0" quotePrefix="1" applyFont="1" applyFill="1" applyBorder="1" applyAlignment="1" applyProtection="1">
      <alignment horizontal="left" vertical="top" wrapText="1"/>
      <protection locked="0"/>
    </xf>
    <xf numFmtId="0" fontId="5" fillId="0" borderId="27" xfId="0" quotePrefix="1" applyFont="1" applyFill="1" applyBorder="1" applyAlignment="1" applyProtection="1">
      <alignment horizontal="left" vertical="top" wrapText="1"/>
      <protection locked="0"/>
    </xf>
    <xf numFmtId="0" fontId="19" fillId="6" borderId="37" xfId="0" applyFont="1" applyFill="1" applyBorder="1" applyAlignment="1" applyProtection="1">
      <alignment horizontal="left" vertical="center" wrapText="1"/>
      <protection locked="0"/>
    </xf>
    <xf numFmtId="0" fontId="19" fillId="6" borderId="25" xfId="0" applyFont="1" applyFill="1" applyBorder="1" applyAlignment="1" applyProtection="1">
      <alignment horizontal="left" vertical="center" wrapText="1"/>
      <protection locked="0"/>
    </xf>
    <xf numFmtId="0" fontId="19" fillId="6" borderId="68" xfId="0" applyFont="1" applyFill="1" applyBorder="1" applyAlignment="1" applyProtection="1">
      <alignment horizontal="left" vertical="center" wrapText="1"/>
      <protection locked="0"/>
    </xf>
    <xf numFmtId="0" fontId="5" fillId="6" borderId="53" xfId="0" applyFont="1" applyFill="1" applyBorder="1" applyAlignment="1" applyProtection="1">
      <alignment horizontal="left" vertical="center" wrapText="1"/>
      <protection locked="0"/>
    </xf>
    <xf numFmtId="0" fontId="31" fillId="6" borderId="25" xfId="0" applyFont="1" applyFill="1" applyBorder="1" applyAlignment="1" applyProtection="1">
      <alignment horizontal="left" vertical="center" wrapText="1"/>
      <protection locked="0"/>
    </xf>
    <xf numFmtId="0" fontId="31" fillId="6" borderId="68" xfId="0" applyFont="1" applyFill="1" applyBorder="1" applyAlignment="1" applyProtection="1">
      <alignment horizontal="left" vertical="center" wrapText="1"/>
      <protection locked="0"/>
    </xf>
    <xf numFmtId="0" fontId="5" fillId="5" borderId="14" xfId="0" applyFont="1" applyFill="1" applyBorder="1" applyAlignment="1" applyProtection="1">
      <alignment horizontal="center"/>
    </xf>
    <xf numFmtId="0" fontId="6" fillId="15" borderId="28" xfId="0" applyFont="1" applyFill="1" applyBorder="1" applyAlignment="1" applyProtection="1">
      <alignment horizontal="center" vertical="center"/>
      <protection locked="0"/>
    </xf>
    <xf numFmtId="0" fontId="6" fillId="15" borderId="29" xfId="0" applyFont="1" applyFill="1" applyBorder="1" applyAlignment="1" applyProtection="1">
      <alignment horizontal="center" vertical="center"/>
      <protection locked="0"/>
    </xf>
    <xf numFmtId="0" fontId="6" fillId="15" borderId="31" xfId="0" applyFont="1" applyFill="1" applyBorder="1" applyAlignment="1" applyProtection="1">
      <alignment horizontal="center" vertical="center"/>
      <protection locked="0"/>
    </xf>
    <xf numFmtId="0" fontId="6" fillId="15" borderId="0" xfId="0" applyFont="1" applyFill="1" applyBorder="1" applyAlignment="1" applyProtection="1">
      <alignment horizontal="center" vertical="center"/>
      <protection locked="0"/>
    </xf>
    <xf numFmtId="0" fontId="6" fillId="15" borderId="38" xfId="0" applyFont="1" applyFill="1" applyBorder="1" applyAlignment="1" applyProtection="1">
      <alignment horizontal="center" vertical="center"/>
      <protection locked="0"/>
    </xf>
    <xf numFmtId="0" fontId="6" fillId="15" borderId="42" xfId="0" applyFont="1" applyFill="1" applyBorder="1" applyAlignment="1" applyProtection="1">
      <alignment horizontal="center" vertical="center"/>
      <protection locked="0"/>
    </xf>
    <xf numFmtId="14" fontId="5" fillId="6" borderId="14" xfId="0" applyNumberFormat="1" applyFont="1" applyFill="1" applyBorder="1" applyAlignment="1" applyProtection="1">
      <alignment horizontal="center" vertical="center"/>
      <protection locked="0"/>
    </xf>
    <xf numFmtId="14" fontId="5" fillId="6" borderId="43" xfId="0" applyNumberFormat="1" applyFont="1" applyFill="1" applyBorder="1" applyAlignment="1" applyProtection="1">
      <alignment horizontal="center" vertical="center"/>
      <protection locked="0"/>
    </xf>
    <xf numFmtId="14" fontId="5" fillId="6" borderId="55" xfId="0" applyNumberFormat="1" applyFont="1" applyFill="1" applyBorder="1" applyAlignment="1" applyProtection="1">
      <alignment horizontal="center" vertical="center"/>
      <protection locked="0"/>
    </xf>
    <xf numFmtId="0" fontId="5" fillId="6" borderId="28" xfId="0" applyFont="1" applyFill="1" applyBorder="1" applyAlignment="1" applyProtection="1">
      <alignment horizontal="center"/>
      <protection locked="0"/>
    </xf>
    <xf numFmtId="0" fontId="5" fillId="6" borderId="29" xfId="0" applyFont="1" applyFill="1" applyBorder="1" applyAlignment="1" applyProtection="1">
      <alignment horizontal="center"/>
      <protection locked="0"/>
    </xf>
    <xf numFmtId="0" fontId="5" fillId="6" borderId="62" xfId="0" applyFont="1" applyFill="1" applyBorder="1" applyAlignment="1" applyProtection="1">
      <alignment horizontal="center"/>
      <protection locked="0"/>
    </xf>
    <xf numFmtId="0" fontId="5" fillId="6" borderId="31" xfId="0" applyFont="1" applyFill="1" applyBorder="1" applyAlignment="1" applyProtection="1">
      <alignment horizontal="center"/>
      <protection locked="0"/>
    </xf>
    <xf numFmtId="0" fontId="5" fillId="6" borderId="0" xfId="0" applyFont="1" applyFill="1" applyBorder="1" applyAlignment="1" applyProtection="1">
      <alignment horizontal="center"/>
      <protection locked="0"/>
    </xf>
    <xf numFmtId="0" fontId="5" fillId="6" borderId="3" xfId="0" applyFont="1" applyFill="1" applyBorder="1" applyAlignment="1" applyProtection="1">
      <alignment horizontal="center"/>
      <protection locked="0"/>
    </xf>
    <xf numFmtId="0" fontId="5" fillId="6" borderId="38" xfId="0" applyFont="1" applyFill="1" applyBorder="1" applyAlignment="1" applyProtection="1">
      <alignment horizontal="center"/>
      <protection locked="0"/>
    </xf>
    <xf numFmtId="0" fontId="5" fillId="6" borderId="42" xfId="0" applyFont="1" applyFill="1" applyBorder="1" applyAlignment="1" applyProtection="1">
      <alignment horizontal="center"/>
      <protection locked="0"/>
    </xf>
    <xf numFmtId="0" fontId="5" fillId="6" borderId="70" xfId="0" applyFont="1" applyFill="1" applyBorder="1" applyAlignment="1" applyProtection="1">
      <alignment horizontal="center"/>
      <protection locked="0"/>
    </xf>
    <xf numFmtId="0" fontId="5" fillId="24" borderId="1" xfId="0" applyFont="1" applyFill="1" applyBorder="1" applyAlignment="1" applyProtection="1">
      <alignment horizontal="left" vertical="center" wrapText="1"/>
      <protection locked="0"/>
    </xf>
    <xf numFmtId="165" fontId="31" fillId="0" borderId="37" xfId="0" applyNumberFormat="1" applyFont="1" applyFill="1" applyBorder="1" applyAlignment="1" applyProtection="1">
      <alignment horizontal="center"/>
      <protection locked="0"/>
    </xf>
    <xf numFmtId="165" fontId="31" fillId="0" borderId="27" xfId="0" applyNumberFormat="1" applyFont="1" applyFill="1" applyBorder="1" applyAlignment="1" applyProtection="1">
      <alignment horizontal="center"/>
      <protection locked="0"/>
    </xf>
    <xf numFmtId="0" fontId="12" fillId="0" borderId="25" xfId="1" applyFill="1" applyBorder="1" applyAlignment="1" applyProtection="1">
      <alignment horizontal="left"/>
      <protection locked="0"/>
    </xf>
    <xf numFmtId="0" fontId="31" fillId="0" borderId="25" xfId="0" applyFont="1" applyFill="1" applyBorder="1" applyAlignment="1" applyProtection="1">
      <alignment horizontal="left"/>
      <protection locked="0"/>
    </xf>
    <xf numFmtId="0" fontId="11" fillId="13" borderId="57" xfId="0" applyFont="1" applyFill="1" applyBorder="1" applyAlignment="1" applyProtection="1">
      <alignment horizontal="center" wrapText="1"/>
      <protection locked="0"/>
    </xf>
    <xf numFmtId="0" fontId="11" fillId="13" borderId="26" xfId="0" applyFont="1" applyFill="1" applyBorder="1" applyAlignment="1" applyProtection="1">
      <alignment horizontal="center"/>
      <protection locked="0"/>
    </xf>
    <xf numFmtId="0" fontId="11" fillId="13" borderId="60" xfId="0" applyFont="1" applyFill="1" applyBorder="1" applyAlignment="1" applyProtection="1">
      <alignment horizontal="center"/>
      <protection locked="0"/>
    </xf>
    <xf numFmtId="0" fontId="48" fillId="21" borderId="37" xfId="0" applyFont="1" applyFill="1" applyBorder="1" applyAlignment="1" applyProtection="1">
      <alignment horizontal="center" vertical="center" wrapText="1"/>
      <protection locked="0"/>
    </xf>
    <xf numFmtId="0" fontId="48" fillId="21" borderId="25" xfId="0" applyFont="1" applyFill="1" applyBorder="1" applyAlignment="1" applyProtection="1">
      <alignment horizontal="center" vertical="center" wrapText="1"/>
      <protection locked="0"/>
    </xf>
    <xf numFmtId="0" fontId="48" fillId="21" borderId="27" xfId="0" applyFont="1" applyFill="1" applyBorder="1" applyAlignment="1" applyProtection="1">
      <alignment horizontal="center" vertical="center" wrapText="1"/>
      <protection locked="0"/>
    </xf>
    <xf numFmtId="0" fontId="47" fillId="21" borderId="1" xfId="0" applyFont="1" applyFill="1" applyBorder="1" applyAlignment="1" applyProtection="1">
      <alignment horizontal="center"/>
      <protection locked="0"/>
    </xf>
    <xf numFmtId="0" fontId="12" fillId="0" borderId="25" xfId="1" applyFill="1" applyBorder="1" applyAlignment="1" applyProtection="1">
      <alignment horizontal="left" vertical="center"/>
      <protection locked="0"/>
    </xf>
    <xf numFmtId="0" fontId="31" fillId="0" borderId="25" xfId="0" applyFont="1" applyFill="1" applyBorder="1" applyAlignment="1" applyProtection="1">
      <alignment horizontal="left" vertical="center"/>
      <protection locked="0"/>
    </xf>
    <xf numFmtId="49" fontId="24" fillId="14" borderId="54" xfId="0" applyNumberFormat="1" applyFont="1" applyFill="1" applyBorder="1" applyAlignment="1" applyProtection="1">
      <alignment horizontal="center" vertical="center"/>
      <protection locked="0"/>
    </xf>
    <xf numFmtId="49" fontId="24" fillId="14" borderId="59" xfId="0" applyNumberFormat="1" applyFont="1" applyFill="1" applyBorder="1" applyAlignment="1" applyProtection="1">
      <alignment horizontal="center" vertical="center"/>
      <protection locked="0"/>
    </xf>
    <xf numFmtId="49" fontId="24" fillId="14" borderId="13" xfId="0" applyNumberFormat="1" applyFont="1" applyFill="1" applyBorder="1" applyAlignment="1" applyProtection="1">
      <alignment horizontal="center" vertical="center"/>
      <protection locked="0"/>
    </xf>
    <xf numFmtId="0" fontId="34" fillId="4" borderId="57" xfId="0" applyFont="1" applyFill="1" applyBorder="1" applyAlignment="1" applyProtection="1">
      <alignment horizontal="center" vertical="center"/>
      <protection locked="0"/>
    </xf>
    <xf numFmtId="0" fontId="34" fillId="4" borderId="26" xfId="0" applyFont="1" applyFill="1" applyBorder="1" applyAlignment="1" applyProtection="1">
      <alignment horizontal="center" vertical="center"/>
      <protection locked="0"/>
    </xf>
    <xf numFmtId="0" fontId="34" fillId="4" borderId="60" xfId="0" applyFont="1" applyFill="1" applyBorder="1" applyAlignment="1" applyProtection="1">
      <alignment horizontal="center" vertical="center"/>
      <protection locked="0"/>
    </xf>
    <xf numFmtId="0" fontId="14" fillId="0" borderId="44" xfId="0" applyFont="1" applyBorder="1" applyAlignment="1" applyProtection="1">
      <alignment horizontal="center" vertical="center" wrapText="1"/>
      <protection locked="0"/>
    </xf>
    <xf numFmtId="0" fontId="14" fillId="0" borderId="45" xfId="0" applyFont="1" applyBorder="1" applyAlignment="1" applyProtection="1">
      <alignment horizontal="center" vertical="center" wrapText="1"/>
      <protection locked="0"/>
    </xf>
    <xf numFmtId="0" fontId="14" fillId="0" borderId="46" xfId="0" applyFont="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14" fillId="0" borderId="0" xfId="0" applyFont="1" applyBorder="1" applyAlignment="1" applyProtection="1">
      <alignment horizontal="center" vertical="center" wrapText="1"/>
      <protection locked="0"/>
    </xf>
    <xf numFmtId="0" fontId="14" fillId="0" borderId="3" xfId="0" applyFont="1" applyBorder="1" applyAlignment="1" applyProtection="1">
      <alignment horizontal="center" vertical="center" wrapText="1"/>
      <protection locked="0"/>
    </xf>
    <xf numFmtId="0" fontId="14" fillId="0" borderId="15" xfId="0" applyFont="1" applyBorder="1" applyAlignment="1" applyProtection="1">
      <alignment horizontal="center" vertical="center" wrapText="1"/>
      <protection locked="0"/>
    </xf>
    <xf numFmtId="0" fontId="14" fillId="0" borderId="5" xfId="0" applyFont="1" applyBorder="1" applyAlignment="1" applyProtection="1">
      <alignment horizontal="center" vertical="center" wrapText="1"/>
      <protection locked="0"/>
    </xf>
    <xf numFmtId="0" fontId="14" fillId="0" borderId="6" xfId="0" applyFont="1" applyBorder="1" applyAlignment="1" applyProtection="1">
      <alignment horizontal="center" vertical="center" wrapText="1"/>
      <protection locked="0"/>
    </xf>
    <xf numFmtId="0" fontId="14" fillId="0" borderId="44" xfId="0" applyFont="1" applyBorder="1" applyAlignment="1" applyProtection="1">
      <alignment horizontal="center" wrapText="1"/>
      <protection locked="0"/>
    </xf>
    <xf numFmtId="0" fontId="14" fillId="0" borderId="45" xfId="0" applyFont="1" applyBorder="1" applyAlignment="1" applyProtection="1">
      <alignment horizontal="center" wrapText="1"/>
      <protection locked="0"/>
    </xf>
    <xf numFmtId="0" fontId="14" fillId="0" borderId="46" xfId="0" applyFont="1" applyBorder="1" applyAlignment="1" applyProtection="1">
      <alignment horizontal="center" wrapText="1"/>
      <protection locked="0"/>
    </xf>
    <xf numFmtId="0" fontId="14" fillId="0" borderId="4" xfId="0" applyFont="1" applyBorder="1" applyAlignment="1" applyProtection="1">
      <alignment horizontal="center" wrapText="1"/>
      <protection locked="0"/>
    </xf>
    <xf numFmtId="0" fontId="14" fillId="0" borderId="0" xfId="0" applyFont="1" applyBorder="1" applyAlignment="1" applyProtection="1">
      <alignment horizontal="center" wrapText="1"/>
      <protection locked="0"/>
    </xf>
    <xf numFmtId="0" fontId="14" fillId="0" borderId="3" xfId="0" applyFont="1" applyBorder="1" applyAlignment="1" applyProtection="1">
      <alignment horizontal="center" wrapText="1"/>
      <protection locked="0"/>
    </xf>
    <xf numFmtId="0" fontId="14" fillId="0" borderId="0" xfId="0" applyFont="1" applyBorder="1" applyAlignment="1" applyProtection="1">
      <alignment horizontal="center"/>
      <protection locked="0"/>
    </xf>
    <xf numFmtId="0" fontId="14" fillId="0" borderId="3" xfId="0" applyFont="1" applyBorder="1" applyAlignment="1" applyProtection="1">
      <alignment horizontal="center"/>
      <protection locked="0"/>
    </xf>
    <xf numFmtId="0" fontId="14" fillId="0" borderId="5" xfId="0" applyFont="1" applyBorder="1" applyAlignment="1" applyProtection="1">
      <alignment horizontal="center"/>
      <protection locked="0"/>
    </xf>
    <xf numFmtId="0" fontId="14" fillId="0" borderId="6" xfId="0" applyFont="1" applyBorder="1" applyAlignment="1" applyProtection="1">
      <alignment horizontal="center"/>
      <protection locked="0"/>
    </xf>
    <xf numFmtId="0" fontId="6" fillId="15" borderId="41" xfId="0" applyFont="1" applyFill="1" applyBorder="1" applyAlignment="1" applyProtection="1">
      <alignment horizontal="center"/>
      <protection locked="0"/>
    </xf>
    <xf numFmtId="0" fontId="6" fillId="15" borderId="67" xfId="0" applyFont="1" applyFill="1" applyBorder="1" applyAlignment="1" applyProtection="1">
      <alignment horizontal="center"/>
      <protection locked="0"/>
    </xf>
    <xf numFmtId="0" fontId="6" fillId="15" borderId="66" xfId="0" applyFont="1" applyFill="1" applyBorder="1" applyAlignment="1" applyProtection="1">
      <alignment horizontal="center"/>
      <protection locked="0"/>
    </xf>
    <xf numFmtId="0" fontId="35" fillId="0" borderId="25" xfId="1" applyFont="1" applyFill="1" applyBorder="1" applyAlignment="1" applyProtection="1">
      <alignment horizontal="left" vertical="center"/>
      <protection locked="0"/>
    </xf>
    <xf numFmtId="0" fontId="5" fillId="0" borderId="0" xfId="0" applyFont="1" applyFill="1" applyBorder="1" applyAlignment="1" applyProtection="1">
      <alignment horizontal="left"/>
      <protection locked="0"/>
    </xf>
    <xf numFmtId="0" fontId="5" fillId="0" borderId="3" xfId="0" applyFont="1" applyFill="1" applyBorder="1" applyAlignment="1" applyProtection="1">
      <alignment horizontal="left"/>
      <protection locked="0"/>
    </xf>
    <xf numFmtId="0" fontId="31" fillId="0" borderId="26" xfId="0" applyFont="1" applyFill="1" applyBorder="1" applyAlignment="1" applyProtection="1">
      <alignment horizontal="left" vertical="center"/>
      <protection locked="0"/>
    </xf>
    <xf numFmtId="0" fontId="6" fillId="14" borderId="37" xfId="0" applyFont="1" applyFill="1" applyBorder="1" applyAlignment="1" applyProtection="1">
      <alignment horizontal="center" vertical="center" wrapText="1"/>
      <protection locked="0"/>
    </xf>
    <xf numFmtId="0" fontId="6" fillId="14" borderId="27" xfId="0" applyFont="1" applyFill="1" applyBorder="1" applyAlignment="1" applyProtection="1">
      <alignment horizontal="center" vertical="center" wrapText="1"/>
      <protection locked="0"/>
    </xf>
    <xf numFmtId="0" fontId="5" fillId="0" borderId="28" xfId="0" applyFont="1" applyFill="1" applyBorder="1" applyAlignment="1" applyProtection="1">
      <alignment horizontal="left" vertical="top" wrapText="1"/>
      <protection locked="0"/>
    </xf>
    <xf numFmtId="0" fontId="5" fillId="0" borderId="29" xfId="0" applyFont="1" applyFill="1" applyBorder="1" applyAlignment="1" applyProtection="1">
      <alignment horizontal="left" vertical="top" wrapText="1"/>
      <protection locked="0"/>
    </xf>
    <xf numFmtId="0" fontId="5" fillId="0" borderId="62" xfId="0" applyFont="1" applyFill="1" applyBorder="1" applyAlignment="1" applyProtection="1">
      <alignment horizontal="left" vertical="top" wrapText="1"/>
      <protection locked="0"/>
    </xf>
    <xf numFmtId="0" fontId="5" fillId="0" borderId="31" xfId="0"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wrapText="1"/>
      <protection locked="0"/>
    </xf>
    <xf numFmtId="0" fontId="5" fillId="0" borderId="3" xfId="0" applyFont="1" applyFill="1" applyBorder="1" applyAlignment="1" applyProtection="1">
      <alignment horizontal="left" vertical="top" wrapText="1"/>
      <protection locked="0"/>
    </xf>
    <xf numFmtId="0" fontId="5" fillId="0" borderId="33" xfId="0" applyFont="1" applyFill="1" applyBorder="1" applyAlignment="1" applyProtection="1">
      <alignment horizontal="left" vertical="top" wrapText="1"/>
      <protection locked="0"/>
    </xf>
    <xf numFmtId="0" fontId="5" fillId="0" borderId="26" xfId="0" applyFont="1" applyFill="1" applyBorder="1" applyAlignment="1" applyProtection="1">
      <alignment horizontal="left" vertical="top" wrapText="1"/>
      <protection locked="0"/>
    </xf>
    <xf numFmtId="0" fontId="5" fillId="0" borderId="60" xfId="0" applyFont="1" applyFill="1" applyBorder="1" applyAlignment="1" applyProtection="1">
      <alignment horizontal="left" vertical="top" wrapText="1"/>
      <protection locked="0"/>
    </xf>
    <xf numFmtId="0" fontId="5" fillId="6" borderId="64" xfId="0" applyFont="1" applyFill="1" applyBorder="1" applyAlignment="1" applyProtection="1">
      <alignment horizontal="left" vertical="center" wrapText="1"/>
      <protection locked="0"/>
    </xf>
    <xf numFmtId="0" fontId="37" fillId="6" borderId="47" xfId="0" applyFont="1" applyFill="1" applyBorder="1" applyAlignment="1" applyProtection="1">
      <alignment horizontal="left" vertical="center" wrapText="1"/>
      <protection locked="0"/>
    </xf>
    <xf numFmtId="0" fontId="37" fillId="6" borderId="65" xfId="0" applyFont="1" applyFill="1" applyBorder="1" applyAlignment="1" applyProtection="1">
      <alignment horizontal="left" vertical="center" wrapText="1"/>
      <protection locked="0"/>
    </xf>
    <xf numFmtId="0" fontId="5" fillId="0" borderId="37" xfId="0" applyFont="1" applyBorder="1" applyAlignment="1" applyProtection="1">
      <alignment horizontal="center" vertical="center" wrapText="1"/>
      <protection locked="0"/>
    </xf>
    <xf numFmtId="0" fontId="5" fillId="0" borderId="25" xfId="0" applyFont="1" applyBorder="1" applyAlignment="1" applyProtection="1">
      <alignment horizontal="center" vertical="center" wrapText="1"/>
      <protection locked="0"/>
    </xf>
    <xf numFmtId="0" fontId="5" fillId="0" borderId="27" xfId="0" applyFont="1" applyBorder="1" applyAlignment="1" applyProtection="1">
      <alignment horizontal="center" vertical="center" wrapText="1"/>
      <protection locked="0"/>
    </xf>
    <xf numFmtId="0" fontId="5" fillId="0" borderId="61" xfId="0" quotePrefix="1" applyFont="1" applyFill="1" applyBorder="1" applyAlignment="1" applyProtection="1">
      <alignment horizontal="left" vertical="top" wrapText="1"/>
      <protection locked="0"/>
    </xf>
    <xf numFmtId="0" fontId="5" fillId="0" borderId="29" xfId="0" quotePrefix="1" applyFont="1" applyFill="1" applyBorder="1" applyAlignment="1" applyProtection="1">
      <alignment horizontal="left" vertical="top" wrapText="1"/>
      <protection locked="0"/>
    </xf>
    <xf numFmtId="0" fontId="5" fillId="0" borderId="30" xfId="0" quotePrefix="1" applyFont="1" applyFill="1" applyBorder="1" applyAlignment="1" applyProtection="1">
      <alignment horizontal="left" vertical="top" wrapText="1"/>
      <protection locked="0"/>
    </xf>
    <xf numFmtId="0" fontId="5" fillId="0" borderId="28" xfId="0" quotePrefix="1" applyFont="1" applyBorder="1" applyAlignment="1" applyProtection="1">
      <alignment horizontal="left" vertical="top" wrapText="1"/>
      <protection locked="0"/>
    </xf>
    <xf numFmtId="0" fontId="5" fillId="0" borderId="29" xfId="0" applyFont="1" applyBorder="1" applyAlignment="1" applyProtection="1">
      <alignment horizontal="left" vertical="top" wrapText="1"/>
      <protection locked="0"/>
    </xf>
    <xf numFmtId="0" fontId="5" fillId="0" borderId="62" xfId="0" applyFont="1" applyBorder="1" applyAlignment="1" applyProtection="1">
      <alignment horizontal="left" vertical="top" wrapText="1"/>
      <protection locked="0"/>
    </xf>
    <xf numFmtId="0" fontId="6" fillId="15" borderId="71" xfId="0" applyFont="1" applyFill="1" applyBorder="1" applyAlignment="1" applyProtection="1">
      <alignment horizontal="center"/>
      <protection locked="0"/>
    </xf>
    <xf numFmtId="0" fontId="6" fillId="15" borderId="72" xfId="0" applyFont="1" applyFill="1" applyBorder="1" applyAlignment="1" applyProtection="1">
      <alignment horizontal="center"/>
      <protection locked="0"/>
    </xf>
    <xf numFmtId="0" fontId="6" fillId="15" borderId="73" xfId="0" applyFont="1" applyFill="1" applyBorder="1" applyAlignment="1" applyProtection="1">
      <alignment horizontal="center"/>
      <protection locked="0"/>
    </xf>
    <xf numFmtId="165" fontId="5" fillId="0" borderId="33" xfId="0" applyNumberFormat="1" applyFont="1" applyFill="1" applyBorder="1" applyAlignment="1" applyProtection="1">
      <alignment horizontal="center"/>
      <protection locked="0"/>
    </xf>
    <xf numFmtId="165" fontId="5" fillId="0" borderId="26" xfId="0" applyNumberFormat="1" applyFont="1" applyFill="1" applyBorder="1" applyAlignment="1" applyProtection="1">
      <alignment horizontal="center"/>
      <protection locked="0"/>
    </xf>
    <xf numFmtId="165" fontId="5" fillId="0" borderId="34" xfId="0" applyNumberFormat="1" applyFont="1" applyFill="1" applyBorder="1" applyAlignment="1" applyProtection="1">
      <alignment horizontal="center"/>
      <protection locked="0"/>
    </xf>
    <xf numFmtId="0" fontId="5" fillId="5" borderId="1" xfId="0" applyFont="1" applyFill="1" applyBorder="1" applyAlignment="1" applyProtection="1">
      <alignment horizontal="center"/>
    </xf>
    <xf numFmtId="49" fontId="24" fillId="14" borderId="46" xfId="0" applyNumberFormat="1" applyFont="1" applyFill="1" applyBorder="1" applyAlignment="1" applyProtection="1">
      <alignment horizontal="center" vertical="center"/>
      <protection locked="0"/>
    </xf>
    <xf numFmtId="49" fontId="24" fillId="14" borderId="3" xfId="0" applyNumberFormat="1" applyFont="1" applyFill="1" applyBorder="1" applyAlignment="1" applyProtection="1">
      <alignment horizontal="center" vertical="center"/>
      <protection locked="0"/>
    </xf>
    <xf numFmtId="49" fontId="24" fillId="14" borderId="6" xfId="0" applyNumberFormat="1" applyFont="1" applyFill="1" applyBorder="1" applyAlignment="1" applyProtection="1">
      <alignment horizontal="center" vertical="center"/>
      <protection locked="0"/>
    </xf>
    <xf numFmtId="0" fontId="5" fillId="0" borderId="44" xfId="0" applyFont="1" applyBorder="1" applyAlignment="1" applyProtection="1">
      <alignment horizontal="center"/>
      <protection locked="0"/>
    </xf>
    <xf numFmtId="0" fontId="5" fillId="0" borderId="46" xfId="0" applyFont="1" applyBorder="1" applyAlignment="1" applyProtection="1">
      <alignment horizontal="center"/>
      <protection locked="0"/>
    </xf>
    <xf numFmtId="0" fontId="5" fillId="0" borderId="4" xfId="0" applyFont="1" applyBorder="1" applyAlignment="1" applyProtection="1">
      <alignment horizontal="center"/>
      <protection locked="0"/>
    </xf>
    <xf numFmtId="0" fontId="5" fillId="0" borderId="15" xfId="0" applyFont="1" applyBorder="1" applyAlignment="1" applyProtection="1">
      <alignment horizontal="center"/>
      <protection locked="0"/>
    </xf>
    <xf numFmtId="0" fontId="5" fillId="0" borderId="6" xfId="0" applyFont="1" applyBorder="1" applyAlignment="1" applyProtection="1">
      <alignment horizontal="center"/>
      <protection locked="0"/>
    </xf>
    <xf numFmtId="0" fontId="49" fillId="22" borderId="8" xfId="0" applyFont="1" applyFill="1" applyBorder="1" applyAlignment="1">
      <alignment horizontal="center" vertical="center" wrapText="1"/>
    </xf>
    <xf numFmtId="0" fontId="49" fillId="22" borderId="9" xfId="0" applyFont="1" applyFill="1" applyBorder="1" applyAlignment="1">
      <alignment horizontal="center" vertical="center" wrapText="1"/>
    </xf>
    <xf numFmtId="0" fontId="49" fillId="22" borderId="10" xfId="0" applyFont="1" applyFill="1" applyBorder="1" applyAlignment="1">
      <alignment horizontal="center" vertical="center" wrapText="1"/>
    </xf>
    <xf numFmtId="0" fontId="53" fillId="19" borderId="24" xfId="0" applyFont="1" applyFill="1" applyBorder="1" applyAlignment="1">
      <alignment horizontal="center" vertical="center" wrapText="1"/>
    </xf>
    <xf numFmtId="0" fontId="53" fillId="19" borderId="22" xfId="0" applyFont="1" applyFill="1" applyBorder="1" applyAlignment="1">
      <alignment horizontal="center" vertical="center" wrapText="1"/>
    </xf>
    <xf numFmtId="0" fontId="30" fillId="0" borderId="44" xfId="0" applyFont="1" applyBorder="1" applyAlignment="1">
      <alignment horizontal="left" vertical="top" wrapText="1"/>
    </xf>
    <xf numFmtId="0" fontId="0" fillId="0" borderId="45" xfId="0" applyBorder="1" applyAlignment="1">
      <alignment horizontal="left" vertical="top" wrapText="1"/>
    </xf>
    <xf numFmtId="0" fontId="0" fillId="0" borderId="46" xfId="0" applyBorder="1" applyAlignment="1">
      <alignment horizontal="left" vertical="top" wrapText="1"/>
    </xf>
    <xf numFmtId="0" fontId="0" fillId="0" borderId="15"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44" xfId="0" applyBorder="1" applyAlignment="1">
      <alignment horizontal="left" vertical="top" wrapText="1"/>
    </xf>
    <xf numFmtId="0" fontId="46" fillId="20" borderId="37" xfId="0" applyFont="1" applyFill="1" applyBorder="1" applyAlignment="1">
      <alignment horizontal="left" vertical="center" wrapText="1"/>
    </xf>
    <xf numFmtId="0" fontId="46" fillId="20" borderId="25" xfId="0" applyFont="1" applyFill="1" applyBorder="1" applyAlignment="1">
      <alignment horizontal="left" vertical="center" wrapText="1"/>
    </xf>
    <xf numFmtId="0" fontId="46" fillId="20" borderId="27" xfId="0" applyFont="1" applyFill="1" applyBorder="1" applyAlignment="1">
      <alignment horizontal="left" vertical="center" wrapText="1"/>
    </xf>
    <xf numFmtId="0" fontId="49" fillId="22" borderId="0" xfId="0" applyFont="1" applyFill="1" applyBorder="1" applyAlignment="1">
      <alignment horizontal="center" vertical="center" wrapText="1"/>
    </xf>
    <xf numFmtId="0" fontId="45" fillId="0" borderId="37" xfId="0" applyFont="1" applyFill="1" applyBorder="1" applyAlignment="1">
      <alignment horizontal="left" vertical="center" wrapText="1"/>
    </xf>
    <xf numFmtId="0" fontId="45" fillId="0" borderId="25" xfId="0" applyFont="1" applyFill="1" applyBorder="1" applyAlignment="1">
      <alignment horizontal="left" vertical="center" wrapText="1"/>
    </xf>
    <xf numFmtId="0" fontId="45" fillId="0" borderId="27" xfId="0" applyFont="1" applyFill="1" applyBorder="1" applyAlignment="1">
      <alignment horizontal="left" vertical="center" wrapText="1"/>
    </xf>
    <xf numFmtId="0" fontId="45" fillId="20" borderId="25" xfId="0" applyFont="1" applyFill="1" applyBorder="1" applyAlignment="1">
      <alignment horizontal="center" vertical="center" wrapText="1"/>
    </xf>
    <xf numFmtId="0" fontId="45" fillId="20" borderId="27" xfId="0" applyFont="1" applyFill="1" applyBorder="1" applyAlignment="1">
      <alignment horizontal="center" vertical="center" wrapText="1"/>
    </xf>
    <xf numFmtId="0" fontId="49" fillId="9" borderId="8" xfId="0" applyFont="1" applyFill="1" applyBorder="1" applyAlignment="1">
      <alignment horizontal="center" vertical="center" wrapText="1"/>
    </xf>
    <xf numFmtId="0" fontId="49" fillId="9" borderId="9" xfId="0" applyFont="1" applyFill="1" applyBorder="1" applyAlignment="1">
      <alignment horizontal="center" vertical="center" wrapText="1"/>
    </xf>
    <xf numFmtId="0" fontId="49" fillId="9" borderId="10" xfId="0" applyFont="1" applyFill="1" applyBorder="1" applyAlignment="1">
      <alignment horizontal="center" vertical="center" wrapText="1"/>
    </xf>
    <xf numFmtId="0" fontId="45" fillId="20" borderId="53" xfId="0" applyFont="1" applyFill="1" applyBorder="1" applyAlignment="1">
      <alignment horizontal="left" vertical="center" wrapText="1"/>
    </xf>
    <xf numFmtId="0" fontId="45" fillId="20" borderId="25" xfId="0" applyFont="1" applyFill="1" applyBorder="1" applyAlignment="1">
      <alignment horizontal="left" vertical="center" wrapText="1"/>
    </xf>
    <xf numFmtId="0" fontId="45" fillId="20" borderId="27" xfId="0" applyFont="1" applyFill="1" applyBorder="1" applyAlignment="1">
      <alignment horizontal="left" vertical="center" wrapText="1"/>
    </xf>
    <xf numFmtId="0" fontId="49" fillId="14" borderId="8" xfId="0" applyFont="1" applyFill="1" applyBorder="1" applyAlignment="1">
      <alignment horizontal="center" vertical="center" wrapText="1"/>
    </xf>
    <xf numFmtId="0" fontId="49" fillId="14" borderId="9" xfId="0" applyFont="1" applyFill="1" applyBorder="1" applyAlignment="1">
      <alignment horizontal="center" vertical="center" wrapText="1"/>
    </xf>
    <xf numFmtId="0" fontId="49" fillId="14" borderId="10" xfId="0" applyFont="1" applyFill="1" applyBorder="1" applyAlignment="1">
      <alignment horizontal="center" vertical="center" wrapText="1"/>
    </xf>
    <xf numFmtId="0" fontId="49" fillId="23" borderId="8" xfId="0" applyFont="1" applyFill="1" applyBorder="1" applyAlignment="1">
      <alignment horizontal="center" vertical="center" wrapText="1"/>
    </xf>
    <xf numFmtId="0" fontId="49" fillId="23" borderId="9" xfId="0" applyFont="1" applyFill="1" applyBorder="1" applyAlignment="1">
      <alignment horizontal="center" vertical="center" wrapText="1"/>
    </xf>
    <xf numFmtId="0" fontId="49" fillId="23" borderId="10" xfId="0" applyFont="1" applyFill="1" applyBorder="1" applyAlignment="1">
      <alignment horizontal="center" vertical="center" wrapText="1"/>
    </xf>
    <xf numFmtId="0" fontId="30" fillId="23" borderId="4" xfId="0" applyFont="1" applyFill="1" applyBorder="1" applyAlignment="1">
      <alignment horizontal="center" vertical="center" wrapText="1"/>
    </xf>
    <xf numFmtId="0" fontId="30" fillId="23" borderId="0" xfId="0" applyFont="1" applyFill="1" applyAlignment="1">
      <alignment horizontal="center" vertical="center" wrapText="1"/>
    </xf>
    <xf numFmtId="0" fontId="9" fillId="0" borderId="8" xfId="0" applyFont="1"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30" fillId="22" borderId="8" xfId="0" applyFont="1" applyFill="1" applyBorder="1" applyAlignment="1">
      <alignment horizontal="center" vertical="center" wrapText="1"/>
    </xf>
    <xf numFmtId="0" fontId="30" fillId="22" borderId="10" xfId="0" applyFont="1" applyFill="1" applyBorder="1" applyAlignment="1">
      <alignment horizontal="center" vertical="center" wrapText="1"/>
    </xf>
    <xf numFmtId="0" fontId="30" fillId="0" borderId="45" xfId="0" applyFont="1" applyBorder="1" applyAlignment="1">
      <alignment horizontal="left" vertical="top"/>
    </xf>
    <xf numFmtId="0" fontId="30" fillId="0" borderId="46" xfId="0" applyFont="1" applyBorder="1" applyAlignment="1">
      <alignment horizontal="left" vertical="top"/>
    </xf>
    <xf numFmtId="0" fontId="30" fillId="0" borderId="4" xfId="0" applyFont="1" applyBorder="1" applyAlignment="1">
      <alignment horizontal="left" vertical="top"/>
    </xf>
    <xf numFmtId="0" fontId="30" fillId="0" borderId="0" xfId="0" applyFont="1" applyBorder="1" applyAlignment="1">
      <alignment horizontal="left" vertical="top"/>
    </xf>
    <xf numFmtId="0" fontId="30" fillId="0" borderId="3" xfId="0" applyFont="1" applyBorder="1" applyAlignment="1">
      <alignment horizontal="left" vertical="top"/>
    </xf>
    <xf numFmtId="0" fontId="30" fillId="0" borderId="15" xfId="0" applyFont="1" applyBorder="1" applyAlignment="1">
      <alignment horizontal="left" vertical="top"/>
    </xf>
    <xf numFmtId="0" fontId="30" fillId="0" borderId="5" xfId="0" applyFont="1" applyBorder="1" applyAlignment="1">
      <alignment horizontal="left" vertical="top"/>
    </xf>
    <xf numFmtId="0" fontId="30" fillId="0" borderId="6" xfId="0" applyFont="1" applyBorder="1" applyAlignment="1">
      <alignment horizontal="left" vertical="top"/>
    </xf>
    <xf numFmtId="0" fontId="50" fillId="0" borderId="44" xfId="0" applyFont="1" applyBorder="1" applyAlignment="1">
      <alignment horizontal="left" vertical="top" wrapText="1"/>
    </xf>
    <xf numFmtId="0" fontId="50" fillId="0" borderId="45" xfId="0" applyFont="1" applyBorder="1" applyAlignment="1">
      <alignment horizontal="left" vertical="top" wrapText="1"/>
    </xf>
    <xf numFmtId="0" fontId="50" fillId="0" borderId="46" xfId="0" applyFont="1" applyBorder="1" applyAlignment="1">
      <alignment horizontal="left" vertical="top" wrapText="1"/>
    </xf>
    <xf numFmtId="0" fontId="50" fillId="0" borderId="4" xfId="0" applyFont="1" applyBorder="1" applyAlignment="1">
      <alignment horizontal="left" vertical="top" wrapText="1"/>
    </xf>
    <xf numFmtId="0" fontId="50" fillId="0" borderId="0" xfId="0" applyFont="1" applyBorder="1" applyAlignment="1">
      <alignment horizontal="left" vertical="top" wrapText="1"/>
    </xf>
    <xf numFmtId="0" fontId="50" fillId="0" borderId="3" xfId="0" applyFont="1" applyBorder="1" applyAlignment="1">
      <alignment horizontal="left" vertical="top" wrapText="1"/>
    </xf>
    <xf numFmtId="0" fontId="50" fillId="0" borderId="15" xfId="0" applyFont="1" applyBorder="1" applyAlignment="1">
      <alignment horizontal="left" vertical="top" wrapText="1"/>
    </xf>
    <xf numFmtId="0" fontId="50" fillId="0" borderId="5" xfId="0" applyFont="1" applyBorder="1" applyAlignment="1">
      <alignment horizontal="left" vertical="top" wrapText="1"/>
    </xf>
    <xf numFmtId="0" fontId="50" fillId="0" borderId="6" xfId="0" applyFont="1" applyBorder="1" applyAlignment="1">
      <alignment horizontal="left" vertical="top" wrapText="1"/>
    </xf>
    <xf numFmtId="14" fontId="9" fillId="0" borderId="8" xfId="0" applyNumberFormat="1" applyFont="1" applyBorder="1" applyAlignment="1">
      <alignment horizontal="center" vertical="center" wrapText="1"/>
    </xf>
    <xf numFmtId="0" fontId="30" fillId="0" borderId="1" xfId="0" applyFont="1" applyBorder="1" applyAlignment="1">
      <alignment horizontal="center" vertical="center" wrapText="1"/>
    </xf>
    <xf numFmtId="0" fontId="30" fillId="23" borderId="54" xfId="0" applyFont="1" applyFill="1" applyBorder="1" applyAlignment="1">
      <alignment horizontal="center" vertical="center" wrapText="1"/>
    </xf>
    <xf numFmtId="0" fontId="30" fillId="23" borderId="13" xfId="0" applyFont="1" applyFill="1" applyBorder="1" applyAlignment="1">
      <alignment horizontal="center" vertical="center" wrapText="1"/>
    </xf>
    <xf numFmtId="0" fontId="30" fillId="23" borderId="1" xfId="0" applyFont="1" applyFill="1" applyBorder="1" applyAlignment="1">
      <alignment horizontal="center" wrapText="1"/>
    </xf>
    <xf numFmtId="0" fontId="0" fillId="0" borderId="1" xfId="0" applyBorder="1" applyAlignment="1">
      <alignment horizontal="center" wrapText="1"/>
    </xf>
    <xf numFmtId="0" fontId="30" fillId="0" borderId="45" xfId="0" applyFont="1" applyBorder="1" applyAlignment="1">
      <alignment horizontal="left" vertical="top" wrapText="1"/>
    </xf>
    <xf numFmtId="0" fontId="30" fillId="0" borderId="46" xfId="0" applyFont="1" applyBorder="1" applyAlignment="1">
      <alignment horizontal="left" vertical="top" wrapText="1"/>
    </xf>
    <xf numFmtId="0" fontId="30" fillId="0" borderId="4" xfId="0" applyFont="1" applyBorder="1" applyAlignment="1">
      <alignment horizontal="left" vertical="top" wrapText="1"/>
    </xf>
    <xf numFmtId="0" fontId="30" fillId="0" borderId="0" xfId="0" applyFont="1" applyBorder="1" applyAlignment="1">
      <alignment horizontal="left" vertical="top" wrapText="1"/>
    </xf>
    <xf numFmtId="0" fontId="30" fillId="0" borderId="3" xfId="0" applyFont="1" applyBorder="1" applyAlignment="1">
      <alignment horizontal="left" vertical="top" wrapText="1"/>
    </xf>
    <xf numFmtId="0" fontId="30" fillId="0" borderId="15" xfId="0" applyFont="1" applyBorder="1" applyAlignment="1">
      <alignment horizontal="left" vertical="top" wrapText="1"/>
    </xf>
    <xf numFmtId="0" fontId="30" fillId="0" borderId="5" xfId="0" applyFont="1" applyBorder="1" applyAlignment="1">
      <alignment horizontal="left" vertical="top" wrapText="1"/>
    </xf>
    <xf numFmtId="0" fontId="30" fillId="0" borderId="6" xfId="0" applyFont="1" applyBorder="1" applyAlignment="1">
      <alignment horizontal="left" vertical="top" wrapText="1"/>
    </xf>
    <xf numFmtId="0" fontId="30" fillId="22" borderId="0" xfId="0" applyFont="1" applyFill="1" applyAlignment="1">
      <alignment horizontal="center" wrapText="1"/>
    </xf>
    <xf numFmtId="0" fontId="30" fillId="22" borderId="1" xfId="0" applyFont="1" applyFill="1" applyBorder="1" applyAlignment="1">
      <alignment horizontal="center" vertical="center" wrapText="1"/>
    </xf>
    <xf numFmtId="0" fontId="30" fillId="23" borderId="1" xfId="0" applyFont="1" applyFill="1" applyBorder="1" applyAlignment="1">
      <alignment horizontal="center" vertical="center" wrapText="1"/>
    </xf>
    <xf numFmtId="0" fontId="0" fillId="0" borderId="37" xfId="0" applyBorder="1" applyAlignment="1">
      <alignment horizontal="left"/>
    </xf>
    <xf numFmtId="0" fontId="0" fillId="0" borderId="27" xfId="0" applyBorder="1" applyAlignment="1">
      <alignment horizontal="left"/>
    </xf>
    <xf numFmtId="0" fontId="9" fillId="0" borderId="37" xfId="0" applyFont="1" applyBorder="1" applyAlignment="1">
      <alignment horizontal="left"/>
    </xf>
    <xf numFmtId="0" fontId="29" fillId="0" borderId="0" xfId="0" applyFont="1" applyAlignment="1">
      <alignment horizontal="center"/>
    </xf>
    <xf numFmtId="0" fontId="11" fillId="2" borderId="8" xfId="0" applyFont="1" applyFill="1" applyBorder="1" applyAlignment="1">
      <alignment horizontal="left" vertical="top" wrapText="1"/>
    </xf>
    <xf numFmtId="0" fontId="15" fillId="2" borderId="9" xfId="0" applyFont="1" applyFill="1" applyBorder="1" applyAlignment="1">
      <alignment horizontal="left" vertical="top" wrapText="1"/>
    </xf>
    <xf numFmtId="0" fontId="15" fillId="2" borderId="10" xfId="0" applyFont="1" applyFill="1" applyBorder="1" applyAlignment="1">
      <alignment horizontal="left" vertical="top" wrapText="1"/>
    </xf>
    <xf numFmtId="0" fontId="0" fillId="0" borderId="33" xfId="0" applyBorder="1" applyAlignment="1">
      <alignment horizontal="left"/>
    </xf>
    <xf numFmtId="0" fontId="0" fillId="0" borderId="34" xfId="0" applyBorder="1" applyAlignment="1">
      <alignment horizontal="left"/>
    </xf>
    <xf numFmtId="0" fontId="0" fillId="0" borderId="0" xfId="0" applyBorder="1" applyAlignment="1">
      <alignment horizontal="left"/>
    </xf>
    <xf numFmtId="0" fontId="11" fillId="0" borderId="8" xfId="0" applyFont="1" applyBorder="1" applyAlignment="1">
      <alignment horizontal="left"/>
    </xf>
    <xf numFmtId="0" fontId="11" fillId="0" borderId="10" xfId="0" applyFont="1" applyBorder="1" applyAlignment="1">
      <alignment horizontal="left"/>
    </xf>
    <xf numFmtId="0" fontId="0" fillId="0" borderId="0" xfId="0" applyBorder="1" applyAlignment="1" applyProtection="1">
      <alignment horizontal="left" wrapText="1"/>
      <protection locked="0"/>
    </xf>
    <xf numFmtId="0" fontId="9" fillId="0" borderId="18" xfId="0" applyFont="1" applyBorder="1" applyAlignment="1" applyProtection="1">
      <alignment horizontal="left" wrapText="1"/>
      <protection locked="0"/>
    </xf>
    <xf numFmtId="0" fontId="0" fillId="0" borderId="18" xfId="0" applyBorder="1" applyAlignment="1" applyProtection="1">
      <alignment horizontal="left" wrapText="1"/>
      <protection locked="0"/>
    </xf>
    <xf numFmtId="0" fontId="11" fillId="2" borderId="48" xfId="0" applyFont="1" applyFill="1" applyBorder="1" applyAlignment="1" applyProtection="1">
      <alignment horizontal="center"/>
      <protection locked="0"/>
    </xf>
    <xf numFmtId="0" fontId="11" fillId="2" borderId="49" xfId="0" applyFont="1" applyFill="1" applyBorder="1" applyAlignment="1" applyProtection="1">
      <alignment horizontal="center"/>
      <protection locked="0"/>
    </xf>
    <xf numFmtId="0" fontId="0" fillId="2" borderId="21" xfId="0" applyFill="1" applyBorder="1" applyAlignment="1" applyProtection="1">
      <alignment horizontal="center"/>
      <protection locked="0"/>
    </xf>
    <xf numFmtId="0" fontId="0" fillId="0" borderId="7" xfId="0" applyBorder="1" applyAlignment="1" applyProtection="1">
      <alignment horizontal="left" wrapText="1"/>
      <protection locked="0"/>
    </xf>
    <xf numFmtId="0" fontId="11" fillId="0" borderId="8" xfId="0" applyFont="1" applyBorder="1" applyAlignment="1" applyProtection="1">
      <alignment horizontal="left"/>
      <protection locked="0"/>
    </xf>
    <xf numFmtId="0" fontId="11" fillId="0" borderId="10" xfId="0" applyFont="1" applyBorder="1" applyAlignment="1" applyProtection="1">
      <alignment horizontal="left"/>
      <protection locked="0"/>
    </xf>
    <xf numFmtId="0" fontId="9" fillId="0" borderId="53" xfId="0" applyFont="1" applyBorder="1" applyAlignment="1" applyProtection="1">
      <alignment horizontal="left"/>
      <protection locked="0"/>
    </xf>
    <xf numFmtId="0" fontId="9" fillId="0" borderId="27" xfId="0" applyFont="1" applyBorder="1" applyAlignment="1" applyProtection="1">
      <alignment horizontal="left"/>
      <protection locked="0"/>
    </xf>
    <xf numFmtId="0" fontId="9" fillId="0" borderId="37" xfId="0" applyFont="1" applyBorder="1" applyAlignment="1" applyProtection="1">
      <alignment horizontal="left" wrapText="1"/>
      <protection locked="0"/>
    </xf>
    <xf numFmtId="0" fontId="0" fillId="0" borderId="25" xfId="0" applyBorder="1" applyAlignment="1" applyProtection="1">
      <alignment horizontal="left" wrapText="1"/>
      <protection locked="0"/>
    </xf>
    <xf numFmtId="0" fontId="0" fillId="0" borderId="27" xfId="0" applyBorder="1" applyAlignment="1" applyProtection="1">
      <alignment horizontal="left" wrapText="1"/>
      <protection locked="0"/>
    </xf>
    <xf numFmtId="0" fontId="0" fillId="0" borderId="1" xfId="0" applyBorder="1" applyAlignment="1" applyProtection="1">
      <alignment horizontal="left" wrapText="1"/>
      <protection locked="0"/>
    </xf>
    <xf numFmtId="0" fontId="9" fillId="0" borderId="53" xfId="0" applyFont="1" applyBorder="1" applyAlignment="1" applyProtection="1">
      <alignment horizontal="left" vertical="center"/>
      <protection locked="0"/>
    </xf>
    <xf numFmtId="0" fontId="9" fillId="0" borderId="27" xfId="0" applyFont="1" applyBorder="1" applyAlignment="1" applyProtection="1">
      <alignment horizontal="left" vertical="center"/>
      <protection locked="0"/>
    </xf>
    <xf numFmtId="0" fontId="29" fillId="0" borderId="0" xfId="0" applyFont="1" applyAlignment="1" applyProtection="1">
      <alignment horizontal="center"/>
      <protection locked="0"/>
    </xf>
    <xf numFmtId="0" fontId="0" fillId="0" borderId="0" xfId="0" applyAlignment="1" applyProtection="1">
      <alignment horizontal="center"/>
      <protection locked="0"/>
    </xf>
    <xf numFmtId="0" fontId="11" fillId="2" borderId="8" xfId="0" applyFont="1" applyFill="1" applyBorder="1" applyAlignment="1" applyProtection="1">
      <alignment horizontal="left"/>
      <protection locked="0"/>
    </xf>
    <xf numFmtId="0" fontId="11" fillId="2" borderId="10" xfId="0" applyFont="1" applyFill="1" applyBorder="1" applyAlignment="1" applyProtection="1">
      <alignment horizontal="left"/>
      <protection locked="0"/>
    </xf>
    <xf numFmtId="0" fontId="11" fillId="2" borderId="44" xfId="0" applyFont="1" applyFill="1" applyBorder="1" applyAlignment="1" applyProtection="1">
      <alignment horizontal="left" vertical="top" wrapText="1"/>
      <protection locked="0"/>
    </xf>
    <xf numFmtId="0" fontId="15" fillId="2" borderId="45" xfId="0" applyFont="1" applyFill="1" applyBorder="1" applyAlignment="1" applyProtection="1">
      <alignment horizontal="left" vertical="top" wrapText="1"/>
      <protection locked="0"/>
    </xf>
    <xf numFmtId="0" fontId="15" fillId="2" borderId="46" xfId="0" applyFont="1" applyFill="1" applyBorder="1" applyAlignment="1" applyProtection="1">
      <alignment horizontal="left" vertical="top" wrapText="1"/>
      <protection locked="0"/>
    </xf>
    <xf numFmtId="0" fontId="15" fillId="2" borderId="4" xfId="0" applyFont="1" applyFill="1" applyBorder="1" applyAlignment="1" applyProtection="1">
      <alignment horizontal="left" vertical="top" wrapText="1"/>
      <protection locked="0"/>
    </xf>
    <xf numFmtId="0" fontId="15" fillId="2" borderId="0" xfId="0" applyFont="1" applyFill="1" applyBorder="1" applyAlignment="1" applyProtection="1">
      <alignment horizontal="left" vertical="top" wrapText="1"/>
      <protection locked="0"/>
    </xf>
    <xf numFmtId="0" fontId="15" fillId="2" borderId="3" xfId="0" applyFont="1" applyFill="1" applyBorder="1" applyAlignment="1" applyProtection="1">
      <alignment horizontal="left" vertical="top" wrapText="1"/>
      <protection locked="0"/>
    </xf>
    <xf numFmtId="0" fontId="15" fillId="2" borderId="15" xfId="0" applyFont="1" applyFill="1" applyBorder="1" applyAlignment="1" applyProtection="1">
      <alignment horizontal="left" vertical="top" wrapText="1"/>
      <protection locked="0"/>
    </xf>
    <xf numFmtId="0" fontId="15" fillId="2" borderId="5" xfId="0" applyFont="1" applyFill="1" applyBorder="1" applyAlignment="1" applyProtection="1">
      <alignment horizontal="left" vertical="top" wrapText="1"/>
      <protection locked="0"/>
    </xf>
    <xf numFmtId="0" fontId="15" fillId="2" borderId="6" xfId="0" applyFont="1" applyFill="1" applyBorder="1" applyAlignment="1" applyProtection="1">
      <alignment horizontal="left" vertical="top" wrapText="1"/>
      <protection locked="0"/>
    </xf>
    <xf numFmtId="0" fontId="11" fillId="0" borderId="0" xfId="0" applyFont="1" applyAlignment="1">
      <alignment horizontal="left" wrapText="1"/>
    </xf>
    <xf numFmtId="0" fontId="9" fillId="0" borderId="0" xfId="0" applyFont="1" applyAlignment="1">
      <alignment horizontal="left" wrapText="1"/>
    </xf>
    <xf numFmtId="0" fontId="11" fillId="2" borderId="8" xfId="0" applyFont="1" applyFill="1" applyBorder="1" applyAlignment="1">
      <alignment horizontal="center" wrapText="1"/>
    </xf>
    <xf numFmtId="0" fontId="11" fillId="2" borderId="10" xfId="0" applyFont="1" applyFill="1" applyBorder="1" applyAlignment="1">
      <alignment horizontal="center" wrapText="1"/>
    </xf>
    <xf numFmtId="0" fontId="20" fillId="0" borderId="0" xfId="0" applyFont="1" applyAlignment="1">
      <alignment horizontal="left" wrapText="1"/>
    </xf>
    <xf numFmtId="0" fontId="11" fillId="5" borderId="0" xfId="0" applyFont="1" applyFill="1" applyAlignment="1">
      <alignment horizontal="center" vertical="center" textRotation="90"/>
    </xf>
    <xf numFmtId="0" fontId="11" fillId="5" borderId="0" xfId="0" applyFont="1" applyFill="1" applyAlignment="1">
      <alignment horizontal="center"/>
    </xf>
    <xf numFmtId="0" fontId="29" fillId="6" borderId="0" xfId="0" applyFont="1" applyFill="1" applyAlignment="1">
      <alignment horizontal="center"/>
    </xf>
    <xf numFmtId="0" fontId="0" fillId="6" borderId="0" xfId="0" applyFill="1" applyAlignment="1">
      <alignment horizontal="center"/>
    </xf>
    <xf numFmtId="0" fontId="15" fillId="2" borderId="0" xfId="0" applyFont="1" applyFill="1" applyBorder="1" applyAlignment="1">
      <alignment horizontal="center" vertical="center" wrapText="1"/>
    </xf>
    <xf numFmtId="0" fontId="30" fillId="6" borderId="0" xfId="0" applyFont="1" applyFill="1" applyAlignment="1">
      <alignment horizontal="center"/>
    </xf>
    <xf numFmtId="0" fontId="11" fillId="22" borderId="1" xfId="0" applyFont="1" applyFill="1" applyBorder="1" applyAlignment="1">
      <alignment horizontal="center" wrapText="1"/>
    </xf>
    <xf numFmtId="0" fontId="11" fillId="16" borderId="1" xfId="0" applyFont="1" applyFill="1" applyBorder="1" applyAlignment="1">
      <alignment horizontal="center" wrapText="1"/>
    </xf>
    <xf numFmtId="0" fontId="41" fillId="0" borderId="0" xfId="0" applyFont="1" applyAlignment="1">
      <alignment horizontal="center" wrapText="1"/>
    </xf>
  </cellXfs>
  <cellStyles count="3">
    <cellStyle name="Hipervínculo" xfId="1" builtinId="8"/>
    <cellStyle name="Normal" xfId="0" builtinId="0"/>
    <cellStyle name="Normal 2" xfId="2"/>
  </cellStyles>
  <dxfs count="21">
    <dxf>
      <fill>
        <patternFill>
          <bgColor rgb="FFFF0000"/>
        </patternFill>
      </fill>
    </dxf>
    <dxf>
      <fill>
        <patternFill>
          <bgColor theme="9" tint="-0.24994659260841701"/>
        </patternFill>
      </fill>
    </dxf>
    <dxf>
      <fill>
        <patternFill>
          <bgColor rgb="FFFFC000"/>
        </patternFill>
      </fill>
    </dxf>
    <dxf>
      <fill>
        <patternFill>
          <bgColor rgb="FFFFFF00"/>
        </patternFill>
      </fill>
    </dxf>
    <dxf>
      <fill>
        <patternFill>
          <bgColor rgb="FFF9F963"/>
        </patternFill>
      </fill>
    </dxf>
    <dxf>
      <fill>
        <patternFill>
          <bgColor rgb="FFF4FB93"/>
        </patternFill>
      </fill>
    </dxf>
    <dxf>
      <fill>
        <patternFill>
          <bgColor theme="0"/>
        </patternFill>
      </fill>
    </dxf>
    <dxf>
      <fill>
        <patternFill>
          <bgColor rgb="FFFF0000"/>
        </patternFill>
      </fill>
    </dxf>
    <dxf>
      <fill>
        <patternFill>
          <bgColor theme="9" tint="-0.24994659260841701"/>
        </patternFill>
      </fill>
    </dxf>
    <dxf>
      <fill>
        <patternFill>
          <bgColor rgb="FFFFC000"/>
        </patternFill>
      </fill>
    </dxf>
    <dxf>
      <fill>
        <patternFill>
          <bgColor rgb="FFFFFF00"/>
        </patternFill>
      </fill>
    </dxf>
    <dxf>
      <fill>
        <patternFill>
          <bgColor rgb="FFF9F963"/>
        </patternFill>
      </fill>
    </dxf>
    <dxf>
      <fill>
        <patternFill>
          <bgColor rgb="FFF4FB93"/>
        </patternFill>
      </fill>
    </dxf>
    <dxf>
      <fill>
        <patternFill>
          <bgColor theme="0"/>
        </patternFill>
      </fill>
    </dxf>
    <dxf>
      <fill>
        <patternFill>
          <bgColor rgb="FFFF0000"/>
        </patternFill>
      </fill>
    </dxf>
    <dxf>
      <fill>
        <patternFill>
          <bgColor theme="9" tint="-0.24994659260841701"/>
        </patternFill>
      </fill>
    </dxf>
    <dxf>
      <fill>
        <patternFill>
          <bgColor rgb="FFFFC000"/>
        </patternFill>
      </fill>
    </dxf>
    <dxf>
      <fill>
        <patternFill>
          <bgColor rgb="FFFFFF00"/>
        </patternFill>
      </fill>
    </dxf>
    <dxf>
      <fill>
        <patternFill>
          <bgColor rgb="FFF9F963"/>
        </patternFill>
      </fill>
    </dxf>
    <dxf>
      <fill>
        <patternFill>
          <bgColor rgb="FFF4FB93"/>
        </patternFill>
      </fill>
    </dxf>
    <dxf>
      <fill>
        <patternFill>
          <bgColor theme="0"/>
        </patternFill>
      </fill>
    </dxf>
  </dxfs>
  <tableStyles count="0" defaultTableStyle="TableStyleMedium9" defaultPivotStyle="PivotStyleLight16"/>
  <colors>
    <mruColors>
      <color rgb="FFF9F963"/>
      <color rgb="FFF4FB93"/>
      <color rgb="FFFFFA38"/>
      <color rgb="FFFDFD7F"/>
      <color rgb="FFF8FB79"/>
      <color rgb="FFFF5D5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fmlaLink="$GL$9"/>
</file>

<file path=xl/ctrlProps/ctrlProp10.xml><?xml version="1.0" encoding="utf-8"?>
<formControlPr xmlns="http://schemas.microsoft.com/office/spreadsheetml/2009/9/main" objectType="CheckBox" fmlaLink="$GO$23" lockText="1"/>
</file>

<file path=xl/ctrlProps/ctrlProp11.xml><?xml version="1.0" encoding="utf-8"?>
<formControlPr xmlns="http://schemas.microsoft.com/office/spreadsheetml/2009/9/main" objectType="CheckBox" fmlaLink="$GO$22" lockText="1"/>
</file>

<file path=xl/ctrlProps/ctrlProp12.xml><?xml version="1.0" encoding="utf-8"?>
<formControlPr xmlns="http://schemas.microsoft.com/office/spreadsheetml/2009/9/main" objectType="CheckBox" fmlaLink="$GO$8" lockText="1"/>
</file>

<file path=xl/ctrlProps/ctrlProp13.xml><?xml version="1.0" encoding="utf-8"?>
<formControlPr xmlns="http://schemas.microsoft.com/office/spreadsheetml/2009/9/main" objectType="CheckBox"/>
</file>

<file path=xl/ctrlProps/ctrlProp14.xml><?xml version="1.0" encoding="utf-8"?>
<formControlPr xmlns="http://schemas.microsoft.com/office/spreadsheetml/2009/9/main" objectType="CheckBox" fmlaLink="$GO$22" lockText="1"/>
</file>

<file path=xl/ctrlProps/ctrlProp2.xml><?xml version="1.0" encoding="utf-8"?>
<formControlPr xmlns="http://schemas.microsoft.com/office/spreadsheetml/2009/9/main" objectType="CheckBox" fmlaLink="$GL$25" lockText="1"/>
</file>

<file path=xl/ctrlProps/ctrlProp3.xml><?xml version="1.0" encoding="utf-8"?>
<formControlPr xmlns="http://schemas.microsoft.com/office/spreadsheetml/2009/9/main" objectType="CheckBox" checked="Checked" fmlaLink="$GL$8" lockText="1"/>
</file>

<file path=xl/ctrlProps/ctrlProp4.xml><?xml version="1.0" encoding="utf-8"?>
<formControlPr xmlns="http://schemas.microsoft.com/office/spreadsheetml/2009/9/main" objectType="CheckBox" fmlaLink="$GL$24" lockText="1"/>
</file>

<file path=xl/ctrlProps/ctrlProp5.xml><?xml version="1.0" encoding="utf-8"?>
<formControlPr xmlns="http://schemas.microsoft.com/office/spreadsheetml/2009/9/main" objectType="CheckBox" checked="Checked"/>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fmlaLink="$GL$25" lockText="1"/>
</file>

<file path=xl/ctrlProps/ctrlProp9.xml><?xml version="1.0" encoding="utf-8"?>
<formControlPr xmlns="http://schemas.microsoft.com/office/spreadsheetml/2009/9/main" objectType="CheckBox" fmlaLink="$GO$9"/>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MATRIZ"/></Relationships>
</file>

<file path=xl/drawings/_rels/drawing7.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MATRIZ"/></Relationships>
</file>

<file path=xl/drawings/_rels/drawing8.xml.rels><?xml version="1.0" encoding="UTF-8" standalone="yes"?>
<Relationships xmlns="http://schemas.openxmlformats.org/package/2006/relationships"><Relationship Id="rId1" Type="http://schemas.openxmlformats.org/officeDocument/2006/relationships/hyperlink" Target="#MATRIZ"/></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678392</xdr:colOff>
      <xdr:row>0</xdr:row>
      <xdr:rowOff>105830</xdr:rowOff>
    </xdr:from>
    <xdr:to>
      <xdr:col>2</xdr:col>
      <xdr:colOff>2526242</xdr:colOff>
      <xdr:row>3</xdr:row>
      <xdr:rowOff>48140</xdr:rowOff>
    </xdr:to>
    <xdr:pic>
      <xdr:nvPicPr>
        <xdr:cNvPr id="3" name="Picture 10"/>
        <xdr:cNvPicPr>
          <a:picLocks noChangeAspect="1"/>
        </xdr:cNvPicPr>
      </xdr:nvPicPr>
      <xdr:blipFill>
        <a:blip xmlns:r="http://schemas.openxmlformats.org/officeDocument/2006/relationships" r:embed="rId1" cstate="print"/>
        <a:stretch>
          <a:fillRect/>
        </a:stretch>
      </xdr:blipFill>
      <xdr:spPr>
        <a:xfrm>
          <a:off x="1789642" y="105830"/>
          <a:ext cx="1847850" cy="6090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80597</xdr:colOff>
      <xdr:row>0</xdr:row>
      <xdr:rowOff>86816</xdr:rowOff>
    </xdr:from>
    <xdr:to>
      <xdr:col>1</xdr:col>
      <xdr:colOff>534866</xdr:colOff>
      <xdr:row>2</xdr:row>
      <xdr:rowOff>115959</xdr:rowOff>
    </xdr:to>
    <xdr:pic>
      <xdr:nvPicPr>
        <xdr:cNvPr id="5" name="Picture 10"/>
        <xdr:cNvPicPr>
          <a:picLocks noChangeAspect="1"/>
        </xdr:cNvPicPr>
      </xdr:nvPicPr>
      <xdr:blipFill>
        <a:blip xmlns:r="http://schemas.openxmlformats.org/officeDocument/2006/relationships" r:embed="rId1" cstate="print"/>
        <a:stretch>
          <a:fillRect/>
        </a:stretch>
      </xdr:blipFill>
      <xdr:spPr>
        <a:xfrm>
          <a:off x="80597" y="86816"/>
          <a:ext cx="1216269" cy="38156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80597</xdr:colOff>
      <xdr:row>0</xdr:row>
      <xdr:rowOff>86816</xdr:rowOff>
    </xdr:from>
    <xdr:to>
      <xdr:col>1</xdr:col>
      <xdr:colOff>534866</xdr:colOff>
      <xdr:row>2</xdr:row>
      <xdr:rowOff>115959</xdr:rowOff>
    </xdr:to>
    <xdr:pic>
      <xdr:nvPicPr>
        <xdr:cNvPr id="2" name="Picture 10"/>
        <xdr:cNvPicPr>
          <a:picLocks noChangeAspect="1"/>
        </xdr:cNvPicPr>
      </xdr:nvPicPr>
      <xdr:blipFill>
        <a:blip xmlns:r="http://schemas.openxmlformats.org/officeDocument/2006/relationships" r:embed="rId1" cstate="print"/>
        <a:stretch>
          <a:fillRect/>
        </a:stretch>
      </xdr:blipFill>
      <xdr:spPr>
        <a:xfrm>
          <a:off x="80597" y="86816"/>
          <a:ext cx="1216269" cy="38156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123826</xdr:colOff>
      <xdr:row>0</xdr:row>
      <xdr:rowOff>126467</xdr:rowOff>
    </xdr:from>
    <xdr:to>
      <xdr:col>1</xdr:col>
      <xdr:colOff>314326</xdr:colOff>
      <xdr:row>2</xdr:row>
      <xdr:rowOff>125412</xdr:rowOff>
    </xdr:to>
    <xdr:pic>
      <xdr:nvPicPr>
        <xdr:cNvPr id="2" name="Picture 10"/>
        <xdr:cNvPicPr>
          <a:picLocks noChangeAspect="1"/>
        </xdr:cNvPicPr>
      </xdr:nvPicPr>
      <xdr:blipFill>
        <a:blip xmlns:r="http://schemas.openxmlformats.org/officeDocument/2006/relationships" r:embed="rId1" cstate="print"/>
        <a:stretch>
          <a:fillRect/>
        </a:stretch>
      </xdr:blipFill>
      <xdr:spPr>
        <a:xfrm>
          <a:off x="123826" y="126467"/>
          <a:ext cx="1352550" cy="43709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19050</xdr:colOff>
      <xdr:row>1</xdr:row>
      <xdr:rowOff>28573</xdr:rowOff>
    </xdr:from>
    <xdr:to>
      <xdr:col>1</xdr:col>
      <xdr:colOff>1704976</xdr:colOff>
      <xdr:row>4</xdr:row>
      <xdr:rowOff>42197</xdr:rowOff>
    </xdr:to>
    <xdr:pic>
      <xdr:nvPicPr>
        <xdr:cNvPr id="2" name="Picture 10"/>
        <xdr:cNvPicPr>
          <a:picLocks noChangeAspect="1"/>
        </xdr:cNvPicPr>
      </xdr:nvPicPr>
      <xdr:blipFill>
        <a:blip xmlns:r="http://schemas.openxmlformats.org/officeDocument/2006/relationships" r:embed="rId1" cstate="print"/>
        <a:stretch>
          <a:fillRect/>
        </a:stretch>
      </xdr:blipFill>
      <xdr:spPr>
        <a:xfrm>
          <a:off x="609600" y="190498"/>
          <a:ext cx="1685926" cy="4993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111920</xdr:colOff>
      <xdr:row>0</xdr:row>
      <xdr:rowOff>138373</xdr:rowOff>
    </xdr:from>
    <xdr:to>
      <xdr:col>1</xdr:col>
      <xdr:colOff>28577</xdr:colOff>
      <xdr:row>2</xdr:row>
      <xdr:rowOff>137318</xdr:rowOff>
    </xdr:to>
    <xdr:pic>
      <xdr:nvPicPr>
        <xdr:cNvPr id="37" name="Picture 10"/>
        <xdr:cNvPicPr>
          <a:picLocks noChangeAspect="1"/>
        </xdr:cNvPicPr>
      </xdr:nvPicPr>
      <xdr:blipFill>
        <a:blip xmlns:r="http://schemas.openxmlformats.org/officeDocument/2006/relationships" r:embed="rId1" cstate="print"/>
        <a:stretch>
          <a:fillRect/>
        </a:stretch>
      </xdr:blipFill>
      <xdr:spPr>
        <a:xfrm>
          <a:off x="111920" y="138373"/>
          <a:ext cx="1357313" cy="43947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209550</xdr:colOff>
          <xdr:row>23</xdr:row>
          <xdr:rowOff>104775</xdr:rowOff>
        </xdr:from>
        <xdr:to>
          <xdr:col>1</xdr:col>
          <xdr:colOff>514350</xdr:colOff>
          <xdr:row>24</xdr:row>
          <xdr:rowOff>161925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22</xdr:row>
          <xdr:rowOff>104775</xdr:rowOff>
        </xdr:from>
        <xdr:to>
          <xdr:col>3</xdr:col>
          <xdr:colOff>485775</xdr:colOff>
          <xdr:row>24</xdr:row>
          <xdr:rowOff>0</xdr:rowOff>
        </xdr:to>
        <xdr:sp macro="" textlink="">
          <xdr:nvSpPr>
            <xdr:cNvPr id="1134" name="Check Box 110" hidden="1">
              <a:extLst>
                <a:ext uri="{63B3BB69-23CF-44E3-9099-C40C66FF867C}">
                  <a14:compatExt spid="_x0000_s11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21</xdr:row>
          <xdr:rowOff>123825</xdr:rowOff>
        </xdr:from>
        <xdr:to>
          <xdr:col>1</xdr:col>
          <xdr:colOff>514350</xdr:colOff>
          <xdr:row>23</xdr:row>
          <xdr:rowOff>9525</xdr:rowOff>
        </xdr:to>
        <xdr:sp macro="" textlink="">
          <xdr:nvSpPr>
            <xdr:cNvPr id="1161" name="Check Box 137" hidden="1">
              <a:extLst>
                <a:ext uri="{63B3BB69-23CF-44E3-9099-C40C66FF867C}">
                  <a14:compatExt spid="_x0000_s1161"/>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21</xdr:row>
          <xdr:rowOff>123825</xdr:rowOff>
        </xdr:from>
        <xdr:to>
          <xdr:col>3</xdr:col>
          <xdr:colOff>485775</xdr:colOff>
          <xdr:row>23</xdr:row>
          <xdr:rowOff>9525</xdr:rowOff>
        </xdr:to>
        <xdr:sp macro="" textlink="">
          <xdr:nvSpPr>
            <xdr:cNvPr id="1162" name="Check Box 138" hidden="1">
              <a:extLst>
                <a:ext uri="{63B3BB69-23CF-44E3-9099-C40C66FF867C}">
                  <a14:compatExt spid="_x0000_s1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22</xdr:row>
          <xdr:rowOff>104775</xdr:rowOff>
        </xdr:from>
        <xdr:to>
          <xdr:col>1</xdr:col>
          <xdr:colOff>514350</xdr:colOff>
          <xdr:row>24</xdr:row>
          <xdr:rowOff>0</xdr:rowOff>
        </xdr:to>
        <xdr:sp macro="" textlink="">
          <xdr:nvSpPr>
            <xdr:cNvPr id="1201" name="Check Box 177" hidden="1">
              <a:extLst>
                <a:ext uri="{63B3BB69-23CF-44E3-9099-C40C66FF867C}">
                  <a14:compatExt spid="_x0000_s1201"/>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76</xdr:row>
          <xdr:rowOff>142875</xdr:rowOff>
        </xdr:from>
        <xdr:to>
          <xdr:col>0</xdr:col>
          <xdr:colOff>476250</xdr:colOff>
          <xdr:row>78</xdr:row>
          <xdr:rowOff>38100</xdr:rowOff>
        </xdr:to>
        <xdr:sp macro="" textlink="">
          <xdr:nvSpPr>
            <xdr:cNvPr id="1225" name="Check Box 201" hidden="1">
              <a:extLst>
                <a:ext uri="{63B3BB69-23CF-44E3-9099-C40C66FF867C}">
                  <a14:compatExt spid="_x0000_s12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762000</xdr:colOff>
          <xdr:row>77</xdr:row>
          <xdr:rowOff>0</xdr:rowOff>
        </xdr:from>
        <xdr:to>
          <xdr:col>0</xdr:col>
          <xdr:colOff>1066800</xdr:colOff>
          <xdr:row>78</xdr:row>
          <xdr:rowOff>57150</xdr:rowOff>
        </xdr:to>
        <xdr:sp macro="" textlink="">
          <xdr:nvSpPr>
            <xdr:cNvPr id="1226" name="Check Box 202" hidden="1">
              <a:extLst>
                <a:ext uri="{63B3BB69-23CF-44E3-9099-C40C66FF867C}">
                  <a14:compatExt spid="_x0000_s12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23</xdr:row>
          <xdr:rowOff>104775</xdr:rowOff>
        </xdr:from>
        <xdr:to>
          <xdr:col>3</xdr:col>
          <xdr:colOff>485775</xdr:colOff>
          <xdr:row>25</xdr:row>
          <xdr:rowOff>0</xdr:rowOff>
        </xdr:to>
        <xdr:sp macro="" textlink="">
          <xdr:nvSpPr>
            <xdr:cNvPr id="1278" name="Check Box 254" hidden="1">
              <a:extLst>
                <a:ext uri="{63B3BB69-23CF-44E3-9099-C40C66FF867C}">
                  <a14:compatExt spid="_x0000_s1278"/>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123826</xdr:colOff>
      <xdr:row>0</xdr:row>
      <xdr:rowOff>126467</xdr:rowOff>
    </xdr:from>
    <xdr:to>
      <xdr:col>1</xdr:col>
      <xdr:colOff>314326</xdr:colOff>
      <xdr:row>2</xdr:row>
      <xdr:rowOff>125412</xdr:rowOff>
    </xdr:to>
    <xdr:pic>
      <xdr:nvPicPr>
        <xdr:cNvPr id="2" name="Picture 10"/>
        <xdr:cNvPicPr>
          <a:picLocks noChangeAspect="1"/>
        </xdr:cNvPicPr>
      </xdr:nvPicPr>
      <xdr:blipFill>
        <a:blip xmlns:r="http://schemas.openxmlformats.org/officeDocument/2006/relationships" r:embed="rId1" cstate="print"/>
        <a:stretch>
          <a:fillRect/>
        </a:stretch>
      </xdr:blipFill>
      <xdr:spPr>
        <a:xfrm>
          <a:off x="123826" y="126467"/>
          <a:ext cx="1352550" cy="43709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190500</xdr:colOff>
          <xdr:row>22</xdr:row>
          <xdr:rowOff>28575</xdr:rowOff>
        </xdr:from>
        <xdr:to>
          <xdr:col>1</xdr:col>
          <xdr:colOff>371475</xdr:colOff>
          <xdr:row>22</xdr:row>
          <xdr:rowOff>142875</xdr:rowOff>
        </xdr:to>
        <xdr:sp macro="" textlink="">
          <xdr:nvSpPr>
            <xdr:cNvPr id="22529" name="Check Box 1" hidden="1">
              <a:extLst>
                <a:ext uri="{63B3BB69-23CF-44E3-9099-C40C66FF867C}">
                  <a14:compatExt spid="_x0000_s2252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533400</xdr:colOff>
          <xdr:row>21</xdr:row>
          <xdr:rowOff>19050</xdr:rowOff>
        </xdr:from>
        <xdr:to>
          <xdr:col>3</xdr:col>
          <xdr:colOff>704850</xdr:colOff>
          <xdr:row>21</xdr:row>
          <xdr:rowOff>142875</xdr:rowOff>
        </xdr:to>
        <xdr:sp macro="" textlink="">
          <xdr:nvSpPr>
            <xdr:cNvPr id="22530" name="Check Box 2" hidden="1">
              <a:extLst>
                <a:ext uri="{63B3BB69-23CF-44E3-9099-C40C66FF867C}">
                  <a14:compatExt spid="_x0000_s225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533400</xdr:colOff>
          <xdr:row>20</xdr:row>
          <xdr:rowOff>28575</xdr:rowOff>
        </xdr:from>
        <xdr:to>
          <xdr:col>3</xdr:col>
          <xdr:colOff>704850</xdr:colOff>
          <xdr:row>20</xdr:row>
          <xdr:rowOff>152400</xdr:rowOff>
        </xdr:to>
        <xdr:sp macro="" textlink="">
          <xdr:nvSpPr>
            <xdr:cNvPr id="22532" name="Check Box 4" hidden="1">
              <a:extLst>
                <a:ext uri="{63B3BB69-23CF-44E3-9099-C40C66FF867C}">
                  <a14:compatExt spid="_x0000_s225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200025</xdr:colOff>
          <xdr:row>20</xdr:row>
          <xdr:rowOff>19050</xdr:rowOff>
        </xdr:from>
        <xdr:to>
          <xdr:col>1</xdr:col>
          <xdr:colOff>381000</xdr:colOff>
          <xdr:row>20</xdr:row>
          <xdr:rowOff>133350</xdr:rowOff>
        </xdr:to>
        <xdr:sp macro="" textlink="">
          <xdr:nvSpPr>
            <xdr:cNvPr id="22565" name="Check Box 37" hidden="1">
              <a:extLst>
                <a:ext uri="{63B3BB69-23CF-44E3-9099-C40C66FF867C}">
                  <a14:compatExt spid="_x0000_s2256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200025</xdr:colOff>
          <xdr:row>21</xdr:row>
          <xdr:rowOff>28575</xdr:rowOff>
        </xdr:from>
        <xdr:to>
          <xdr:col>1</xdr:col>
          <xdr:colOff>381000</xdr:colOff>
          <xdr:row>21</xdr:row>
          <xdr:rowOff>152400</xdr:rowOff>
        </xdr:to>
        <xdr:sp macro="" textlink="">
          <xdr:nvSpPr>
            <xdr:cNvPr id="22566" name="Check Box 38" hidden="1">
              <a:extLst>
                <a:ext uri="{63B3BB69-23CF-44E3-9099-C40C66FF867C}">
                  <a14:compatExt spid="_x0000_s2256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533400</xdr:colOff>
          <xdr:row>22</xdr:row>
          <xdr:rowOff>28575</xdr:rowOff>
        </xdr:from>
        <xdr:to>
          <xdr:col>3</xdr:col>
          <xdr:colOff>704850</xdr:colOff>
          <xdr:row>22</xdr:row>
          <xdr:rowOff>152400</xdr:rowOff>
        </xdr:to>
        <xdr:sp macro="" textlink="">
          <xdr:nvSpPr>
            <xdr:cNvPr id="22567" name="Check Box 39" hidden="1">
              <a:extLst>
                <a:ext uri="{63B3BB69-23CF-44E3-9099-C40C66FF867C}">
                  <a14:compatExt spid="_x0000_s22567"/>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0</xdr:col>
      <xdr:colOff>261402</xdr:colOff>
      <xdr:row>0</xdr:row>
      <xdr:rowOff>158215</xdr:rowOff>
    </xdr:from>
    <xdr:to>
      <xdr:col>0</xdr:col>
      <xdr:colOff>1160985</xdr:colOff>
      <xdr:row>2</xdr:row>
      <xdr:rowOff>157160</xdr:rowOff>
    </xdr:to>
    <xdr:pic>
      <xdr:nvPicPr>
        <xdr:cNvPr id="12" name="Picture 10"/>
        <xdr:cNvPicPr>
          <a:picLocks noChangeAspect="1"/>
        </xdr:cNvPicPr>
      </xdr:nvPicPr>
      <xdr:blipFill>
        <a:blip xmlns:r="http://schemas.openxmlformats.org/officeDocument/2006/relationships" r:embed="rId1" cstate="print"/>
        <a:stretch>
          <a:fillRect/>
        </a:stretch>
      </xdr:blipFill>
      <xdr:spPr>
        <a:xfrm>
          <a:off x="261402" y="158215"/>
          <a:ext cx="899583" cy="4328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112568</xdr:colOff>
      <xdr:row>1</xdr:row>
      <xdr:rowOff>86590</xdr:rowOff>
    </xdr:from>
    <xdr:to>
      <xdr:col>1</xdr:col>
      <xdr:colOff>1106365</xdr:colOff>
      <xdr:row>3</xdr:row>
      <xdr:rowOff>168518</xdr:rowOff>
    </xdr:to>
    <xdr:pic>
      <xdr:nvPicPr>
        <xdr:cNvPr id="2" name="Picture 10"/>
        <xdr:cNvPicPr>
          <a:picLocks noChangeAspect="1"/>
        </xdr:cNvPicPr>
      </xdr:nvPicPr>
      <xdr:blipFill>
        <a:blip xmlns:r="http://schemas.openxmlformats.org/officeDocument/2006/relationships" r:embed="rId1" cstate="print"/>
        <a:stretch>
          <a:fillRect/>
        </a:stretch>
      </xdr:blipFill>
      <xdr:spPr>
        <a:xfrm>
          <a:off x="874568" y="247782"/>
          <a:ext cx="993797" cy="43362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247650</xdr:colOff>
      <xdr:row>8</xdr:row>
      <xdr:rowOff>0</xdr:rowOff>
    </xdr:from>
    <xdr:to>
      <xdr:col>4</xdr:col>
      <xdr:colOff>152400</xdr:colOff>
      <xdr:row>9</xdr:row>
      <xdr:rowOff>142875</xdr:rowOff>
    </xdr:to>
    <xdr:sp macro="" textlink="">
      <xdr:nvSpPr>
        <xdr:cNvPr id="3074" name="AutoShape 2">
          <a:hlinkClick xmlns:r="http://schemas.openxmlformats.org/officeDocument/2006/relationships" r:id="rId1"/>
        </xdr:cNvPr>
        <xdr:cNvSpPr>
          <a:spLocks noChangeArrowheads="1"/>
        </xdr:cNvSpPr>
      </xdr:nvSpPr>
      <xdr:spPr bwMode="auto">
        <a:xfrm>
          <a:off x="2819400" y="790575"/>
          <a:ext cx="514350" cy="371475"/>
        </a:xfrm>
        <a:prstGeom prst="leftArrow">
          <a:avLst>
            <a:gd name="adj1" fmla="val 50000"/>
            <a:gd name="adj2" fmla="val 34615"/>
          </a:avLst>
        </a:prstGeom>
        <a:solidFill>
          <a:srgbClr val="99CCFF"/>
        </a:solidFill>
        <a:ln w="9525">
          <a:noFill/>
          <a:miter lim="800000"/>
          <a:headEnd/>
          <a:tailEnd/>
        </a:ln>
        <a:effectLst/>
        <a:scene3d>
          <a:camera prst="legacyPerspectiveTopRight"/>
          <a:lightRig rig="legacyFlat3" dir="b"/>
        </a:scene3d>
        <a:sp3d extrusionH="430200" prstMaterial="legacyMatte">
          <a:bevelT w="13500" h="13500" prst="angle"/>
          <a:bevelB w="13500" h="13500" prst="angle"/>
          <a:extrusionClr>
            <a:srgbClr val="99CCFF"/>
          </a:extrusionClr>
        </a:sp3d>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Volver</a:t>
          </a:r>
        </a:p>
      </xdr:txBody>
    </xdr:sp>
    <xdr:clientData/>
  </xdr:twoCellAnchor>
  <xdr:twoCellAnchor editAs="oneCell">
    <xdr:from>
      <xdr:col>0</xdr:col>
      <xdr:colOff>80597</xdr:colOff>
      <xdr:row>1</xdr:row>
      <xdr:rowOff>29666</xdr:rowOff>
    </xdr:from>
    <xdr:to>
      <xdr:col>1</xdr:col>
      <xdr:colOff>534866</xdr:colOff>
      <xdr:row>3</xdr:row>
      <xdr:rowOff>30234</xdr:rowOff>
    </xdr:to>
    <xdr:pic>
      <xdr:nvPicPr>
        <xdr:cNvPr id="3" name="Picture 10"/>
        <xdr:cNvPicPr>
          <a:picLocks noChangeAspect="1"/>
        </xdr:cNvPicPr>
      </xdr:nvPicPr>
      <xdr:blipFill>
        <a:blip xmlns:r="http://schemas.openxmlformats.org/officeDocument/2006/relationships" r:embed="rId2" cstate="print"/>
        <a:stretch>
          <a:fillRect/>
        </a:stretch>
      </xdr:blipFill>
      <xdr:spPr>
        <a:xfrm>
          <a:off x="80597" y="190858"/>
          <a:ext cx="1157654" cy="38156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304800</xdr:colOff>
      <xdr:row>9</xdr:row>
      <xdr:rowOff>0</xdr:rowOff>
    </xdr:from>
    <xdr:to>
      <xdr:col>5</xdr:col>
      <xdr:colOff>28575</xdr:colOff>
      <xdr:row>11</xdr:row>
      <xdr:rowOff>47625</xdr:rowOff>
    </xdr:to>
    <xdr:sp macro="" textlink="">
      <xdr:nvSpPr>
        <xdr:cNvPr id="2051" name="AutoShape 3">
          <a:hlinkClick xmlns:r="http://schemas.openxmlformats.org/officeDocument/2006/relationships" r:id="rId1"/>
        </xdr:cNvPr>
        <xdr:cNvSpPr>
          <a:spLocks noChangeArrowheads="1"/>
        </xdr:cNvSpPr>
      </xdr:nvSpPr>
      <xdr:spPr bwMode="auto">
        <a:xfrm>
          <a:off x="4124325" y="161925"/>
          <a:ext cx="514350" cy="371475"/>
        </a:xfrm>
        <a:prstGeom prst="leftArrow">
          <a:avLst>
            <a:gd name="adj1" fmla="val 50000"/>
            <a:gd name="adj2" fmla="val 34615"/>
          </a:avLst>
        </a:prstGeom>
        <a:solidFill>
          <a:srgbClr val="99CCFF"/>
        </a:solidFill>
        <a:ln w="9525">
          <a:noFill/>
          <a:miter lim="800000"/>
          <a:headEnd/>
          <a:tailEnd/>
        </a:ln>
        <a:effectLst/>
        <a:scene3d>
          <a:camera prst="legacyPerspectiveTopRight"/>
          <a:lightRig rig="legacyFlat3" dir="b"/>
        </a:scene3d>
        <a:sp3d extrusionH="430200" prstMaterial="legacyMatte">
          <a:bevelT w="13500" h="13500" prst="angle"/>
          <a:bevelB w="13500" h="13500" prst="angle"/>
          <a:extrusionClr>
            <a:srgbClr val="99CCFF"/>
          </a:extrusionClr>
        </a:sp3d>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Volver</a:t>
          </a:r>
        </a:p>
      </xdr:txBody>
    </xdr:sp>
    <xdr:clientData/>
  </xdr:twoCellAnchor>
  <xdr:twoCellAnchor editAs="oneCell">
    <xdr:from>
      <xdr:col>0</xdr:col>
      <xdr:colOff>80598</xdr:colOff>
      <xdr:row>1</xdr:row>
      <xdr:rowOff>65943</xdr:rowOff>
    </xdr:from>
    <xdr:to>
      <xdr:col>1</xdr:col>
      <xdr:colOff>242932</xdr:colOff>
      <xdr:row>2</xdr:row>
      <xdr:rowOff>161193</xdr:rowOff>
    </xdr:to>
    <xdr:pic>
      <xdr:nvPicPr>
        <xdr:cNvPr id="3" name="Picture 10"/>
        <xdr:cNvPicPr>
          <a:picLocks noChangeAspect="1"/>
        </xdr:cNvPicPr>
      </xdr:nvPicPr>
      <xdr:blipFill>
        <a:blip xmlns:r="http://schemas.openxmlformats.org/officeDocument/2006/relationships" r:embed="rId2" cstate="print"/>
        <a:stretch>
          <a:fillRect/>
        </a:stretch>
      </xdr:blipFill>
      <xdr:spPr>
        <a:xfrm>
          <a:off x="80598" y="227135"/>
          <a:ext cx="1144142" cy="2857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600075</xdr:colOff>
      <xdr:row>2</xdr:row>
      <xdr:rowOff>161925</xdr:rowOff>
    </xdr:from>
    <xdr:to>
      <xdr:col>5</xdr:col>
      <xdr:colOff>504825</xdr:colOff>
      <xdr:row>3</xdr:row>
      <xdr:rowOff>209550</xdr:rowOff>
    </xdr:to>
    <xdr:sp macro="" textlink="">
      <xdr:nvSpPr>
        <xdr:cNvPr id="4097" name="AutoShape 1">
          <a:hlinkClick xmlns:r="http://schemas.openxmlformats.org/officeDocument/2006/relationships" r:id="rId1"/>
        </xdr:cNvPr>
        <xdr:cNvSpPr>
          <a:spLocks noChangeArrowheads="1"/>
        </xdr:cNvSpPr>
      </xdr:nvSpPr>
      <xdr:spPr bwMode="auto">
        <a:xfrm>
          <a:off x="4572000" y="561975"/>
          <a:ext cx="514350" cy="371475"/>
        </a:xfrm>
        <a:prstGeom prst="leftArrow">
          <a:avLst>
            <a:gd name="adj1" fmla="val 50000"/>
            <a:gd name="adj2" fmla="val 34615"/>
          </a:avLst>
        </a:prstGeom>
        <a:solidFill>
          <a:srgbClr val="99CCFF"/>
        </a:solidFill>
        <a:ln w="9525">
          <a:noFill/>
          <a:miter lim="800000"/>
          <a:headEnd/>
          <a:tailEnd/>
        </a:ln>
        <a:effectLst/>
        <a:scene3d>
          <a:camera prst="legacyPerspectiveTopRight"/>
          <a:lightRig rig="legacyFlat3" dir="b"/>
        </a:scene3d>
        <a:sp3d extrusionH="430200" prstMaterial="legacyMatte">
          <a:bevelT w="13500" h="13500" prst="angle"/>
          <a:bevelB w="13500" h="13500" prst="angle"/>
          <a:extrusionClr>
            <a:srgbClr val="99CCFF"/>
          </a:extrusionClr>
        </a:sp3d>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Volver</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268437</xdr:colOff>
      <xdr:row>1</xdr:row>
      <xdr:rowOff>65943</xdr:rowOff>
    </xdr:from>
    <xdr:to>
      <xdr:col>3</xdr:col>
      <xdr:colOff>184609</xdr:colOff>
      <xdr:row>3</xdr:row>
      <xdr:rowOff>25977</xdr:rowOff>
    </xdr:to>
    <xdr:pic>
      <xdr:nvPicPr>
        <xdr:cNvPr id="2" name="Picture 10"/>
        <xdr:cNvPicPr>
          <a:picLocks noChangeAspect="1"/>
        </xdr:cNvPicPr>
      </xdr:nvPicPr>
      <xdr:blipFill>
        <a:blip xmlns:r="http://schemas.openxmlformats.org/officeDocument/2006/relationships" r:embed="rId1" cstate="print"/>
        <a:stretch>
          <a:fillRect/>
        </a:stretch>
      </xdr:blipFill>
      <xdr:spPr>
        <a:xfrm>
          <a:off x="268437" y="230466"/>
          <a:ext cx="894649" cy="34103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3.xml"/><Relationship Id="rId13" Type="http://schemas.openxmlformats.org/officeDocument/2006/relationships/ctrlProp" Target="../ctrlProps/ctrlProp8.xml"/><Relationship Id="rId3" Type="http://schemas.openxmlformats.org/officeDocument/2006/relationships/printerSettings" Target="../printerSettings/printerSettings2.bin"/><Relationship Id="rId7" Type="http://schemas.openxmlformats.org/officeDocument/2006/relationships/ctrlProp" Target="../ctrlProps/ctrlProp2.xml"/><Relationship Id="rId12" Type="http://schemas.openxmlformats.org/officeDocument/2006/relationships/ctrlProp" Target="../ctrlProps/ctrlProp7.xml"/><Relationship Id="rId2" Type="http://schemas.openxmlformats.org/officeDocument/2006/relationships/hyperlink" Target="mailto:jimmy.murillo@eppetroecuador.ec" TargetMode="External"/><Relationship Id="rId1" Type="http://schemas.openxmlformats.org/officeDocument/2006/relationships/hyperlink" Target="mailto:norma.peralta@eppetroecuador.ec" TargetMode="External"/><Relationship Id="rId6" Type="http://schemas.openxmlformats.org/officeDocument/2006/relationships/ctrlProp" Target="../ctrlProps/ctrlProp1.xml"/><Relationship Id="rId11" Type="http://schemas.openxmlformats.org/officeDocument/2006/relationships/ctrlProp" Target="../ctrlProps/ctrlProp6.xml"/><Relationship Id="rId5" Type="http://schemas.openxmlformats.org/officeDocument/2006/relationships/vmlDrawing" Target="../drawings/vmlDrawing1.vml"/><Relationship Id="rId10" Type="http://schemas.openxmlformats.org/officeDocument/2006/relationships/ctrlProp" Target="../ctrlProps/ctrlProp5.xml"/><Relationship Id="rId4" Type="http://schemas.openxmlformats.org/officeDocument/2006/relationships/drawing" Target="../drawings/drawing2.xml"/><Relationship Id="rId9" Type="http://schemas.openxmlformats.org/officeDocument/2006/relationships/ctrlProp" Target="../ctrlProps/ctrlProp4.xml"/><Relationship Id="rId1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3.xml"/><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5" Type="http://schemas.openxmlformats.org/officeDocument/2006/relationships/ctrlProp" Target="../ctrlProps/ctrlProp10.xml"/><Relationship Id="rId10" Type="http://schemas.openxmlformats.org/officeDocument/2006/relationships/comments" Target="../comments2.xml"/><Relationship Id="rId4" Type="http://schemas.openxmlformats.org/officeDocument/2006/relationships/ctrlProp" Target="../ctrlProps/ctrlProp9.xml"/><Relationship Id="rId9" Type="http://schemas.openxmlformats.org/officeDocument/2006/relationships/ctrlProp" Target="../ctrlProps/ctrlProp1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3"/>
  <sheetViews>
    <sheetView zoomScale="90" zoomScaleNormal="90" workbookViewId="0">
      <selection activeCell="D5" sqref="D5"/>
    </sheetView>
  </sheetViews>
  <sheetFormatPr baseColWidth="10" defaultColWidth="11.42578125" defaultRowHeight="17.25"/>
  <cols>
    <col min="1" max="1" width="11.42578125" style="101"/>
    <col min="2" max="2" width="5.28515625" style="105" bestFit="1" customWidth="1"/>
    <col min="3" max="3" width="43.140625" style="106" bestFit="1" customWidth="1"/>
    <col min="4" max="4" width="125.7109375" style="107" customWidth="1"/>
    <col min="5" max="16384" width="11.42578125" style="101"/>
  </cols>
  <sheetData>
    <row r="1" spans="2:11">
      <c r="C1" s="335"/>
      <c r="D1" s="129"/>
    </row>
    <row r="2" spans="2:11">
      <c r="C2" s="335"/>
      <c r="D2" s="132" t="s">
        <v>316</v>
      </c>
    </row>
    <row r="3" spans="2:11">
      <c r="C3" s="335"/>
      <c r="D3" s="132" t="s">
        <v>195</v>
      </c>
    </row>
    <row r="4" spans="2:11">
      <c r="C4" s="335"/>
      <c r="D4" s="129"/>
    </row>
    <row r="5" spans="2:11" ht="21">
      <c r="C5" s="335"/>
      <c r="D5" s="130" t="s">
        <v>286</v>
      </c>
    </row>
    <row r="6" spans="2:11">
      <c r="C6" s="336"/>
      <c r="D6" s="131"/>
    </row>
    <row r="7" spans="2:11" ht="15">
      <c r="B7" s="119" t="s">
        <v>116</v>
      </c>
      <c r="C7" s="120" t="s">
        <v>117</v>
      </c>
      <c r="D7" s="121" t="s">
        <v>118</v>
      </c>
      <c r="E7" s="122"/>
      <c r="F7" s="122"/>
      <c r="G7" s="122"/>
      <c r="H7" s="122"/>
      <c r="I7" s="122"/>
      <c r="J7" s="122"/>
      <c r="K7" s="122"/>
    </row>
    <row r="8" spans="2:11" ht="15">
      <c r="B8" s="337" t="s">
        <v>103</v>
      </c>
      <c r="C8" s="338"/>
      <c r="D8" s="339"/>
      <c r="E8" s="123"/>
      <c r="F8" s="123"/>
      <c r="G8" s="123"/>
      <c r="H8" s="123"/>
      <c r="I8" s="123"/>
      <c r="J8" s="123"/>
      <c r="K8" s="122"/>
    </row>
    <row r="9" spans="2:11" ht="32.25" customHeight="1">
      <c r="B9" s="331" t="s">
        <v>104</v>
      </c>
      <c r="C9" s="334"/>
      <c r="D9" s="340"/>
      <c r="E9" s="124"/>
      <c r="F9" s="124"/>
      <c r="G9" s="124"/>
      <c r="H9" s="124"/>
      <c r="I9" s="124"/>
      <c r="J9" s="124"/>
      <c r="K9" s="122"/>
    </row>
    <row r="10" spans="2:11">
      <c r="B10" s="102" t="s">
        <v>119</v>
      </c>
      <c r="C10" s="103" t="s">
        <v>120</v>
      </c>
      <c r="D10" s="104" t="s">
        <v>287</v>
      </c>
      <c r="E10" s="122"/>
      <c r="F10" s="122"/>
      <c r="G10" s="122"/>
      <c r="H10" s="122"/>
      <c r="I10" s="122"/>
      <c r="J10" s="122"/>
      <c r="K10" s="122"/>
    </row>
    <row r="11" spans="2:11">
      <c r="B11" s="102"/>
      <c r="C11" s="103" t="s">
        <v>121</v>
      </c>
      <c r="D11" s="104" t="s">
        <v>288</v>
      </c>
      <c r="E11" s="122"/>
      <c r="F11" s="122"/>
      <c r="G11" s="122"/>
      <c r="H11" s="122"/>
      <c r="I11" s="122"/>
      <c r="J11" s="122"/>
      <c r="K11" s="122"/>
    </row>
    <row r="12" spans="2:11" ht="7.5" customHeight="1">
      <c r="B12" s="325"/>
      <c r="C12" s="326"/>
      <c r="D12" s="327"/>
      <c r="E12" s="122"/>
      <c r="F12" s="122"/>
      <c r="G12" s="122"/>
      <c r="H12" s="122"/>
      <c r="I12" s="122"/>
      <c r="J12" s="122"/>
      <c r="K12" s="122"/>
    </row>
    <row r="13" spans="2:11">
      <c r="B13" s="102" t="s">
        <v>122</v>
      </c>
      <c r="C13" s="103" t="s">
        <v>123</v>
      </c>
      <c r="D13" s="104" t="s">
        <v>124</v>
      </c>
    </row>
    <row r="14" spans="2:11">
      <c r="B14" s="102"/>
      <c r="C14" s="103" t="s">
        <v>125</v>
      </c>
      <c r="D14" s="104" t="s">
        <v>126</v>
      </c>
    </row>
    <row r="15" spans="2:11">
      <c r="B15" s="102"/>
      <c r="C15" s="103" t="s">
        <v>127</v>
      </c>
      <c r="D15" s="104" t="s">
        <v>128</v>
      </c>
    </row>
    <row r="16" spans="2:11">
      <c r="B16" s="102"/>
      <c r="C16" s="103" t="s">
        <v>129</v>
      </c>
      <c r="D16" s="104" t="s">
        <v>130</v>
      </c>
    </row>
    <row r="17" spans="2:4">
      <c r="B17" s="102"/>
      <c r="C17" s="103" t="s">
        <v>131</v>
      </c>
      <c r="D17" s="104" t="s">
        <v>132</v>
      </c>
    </row>
    <row r="18" spans="2:4" ht="7.5" customHeight="1">
      <c r="B18" s="325"/>
      <c r="C18" s="326"/>
      <c r="D18" s="327"/>
    </row>
    <row r="19" spans="2:4" ht="26.25">
      <c r="B19" s="102" t="s">
        <v>133</v>
      </c>
      <c r="C19" s="103" t="s">
        <v>176</v>
      </c>
      <c r="D19" s="104" t="s">
        <v>245</v>
      </c>
    </row>
    <row r="20" spans="2:4">
      <c r="B20" s="102"/>
      <c r="C20" s="103" t="s">
        <v>125</v>
      </c>
      <c r="D20" s="104" t="s">
        <v>134</v>
      </c>
    </row>
    <row r="21" spans="2:4">
      <c r="B21" s="102"/>
      <c r="C21" s="103" t="s">
        <v>127</v>
      </c>
      <c r="D21" s="104" t="s">
        <v>135</v>
      </c>
    </row>
    <row r="22" spans="2:4">
      <c r="B22" s="102"/>
      <c r="C22" s="103" t="s">
        <v>129</v>
      </c>
      <c r="D22" s="104" t="s">
        <v>136</v>
      </c>
    </row>
    <row r="23" spans="2:4">
      <c r="B23" s="102"/>
      <c r="C23" s="103" t="s">
        <v>131</v>
      </c>
      <c r="D23" s="104" t="s">
        <v>137</v>
      </c>
    </row>
    <row r="24" spans="2:4" ht="7.5" customHeight="1">
      <c r="B24" s="325"/>
      <c r="C24" s="326"/>
      <c r="D24" s="327"/>
    </row>
    <row r="25" spans="2:4" ht="179.25">
      <c r="B25" s="102" t="s">
        <v>138</v>
      </c>
      <c r="C25" s="103" t="s">
        <v>91</v>
      </c>
      <c r="D25" s="104" t="s">
        <v>289</v>
      </c>
    </row>
    <row r="26" spans="2:4" ht="7.5" customHeight="1">
      <c r="B26" s="325"/>
      <c r="C26" s="326"/>
      <c r="D26" s="327"/>
    </row>
    <row r="27" spans="2:4">
      <c r="B27" s="102" t="s">
        <v>139</v>
      </c>
      <c r="C27" s="103" t="s">
        <v>140</v>
      </c>
      <c r="D27" s="104" t="s">
        <v>179</v>
      </c>
    </row>
    <row r="28" spans="2:4" ht="7.5" customHeight="1">
      <c r="B28" s="325"/>
      <c r="C28" s="326"/>
      <c r="D28" s="327"/>
    </row>
    <row r="29" spans="2:4" ht="39">
      <c r="B29" s="102" t="s">
        <v>141</v>
      </c>
      <c r="C29" s="103" t="s">
        <v>177</v>
      </c>
      <c r="D29" s="104" t="s">
        <v>178</v>
      </c>
    </row>
    <row r="30" spans="2:4" ht="7.5" customHeight="1">
      <c r="B30" s="325"/>
      <c r="C30" s="326"/>
      <c r="D30" s="327"/>
    </row>
    <row r="31" spans="2:4" ht="145.5" customHeight="1">
      <c r="B31" s="102" t="s">
        <v>142</v>
      </c>
      <c r="C31" s="103" t="s">
        <v>143</v>
      </c>
      <c r="D31" s="104" t="s">
        <v>246</v>
      </c>
    </row>
    <row r="32" spans="2:4" ht="7.5" customHeight="1">
      <c r="B32" s="325"/>
      <c r="C32" s="326"/>
      <c r="D32" s="327"/>
    </row>
    <row r="33" spans="2:11">
      <c r="B33" s="102" t="s">
        <v>144</v>
      </c>
      <c r="C33" s="103" t="s">
        <v>147</v>
      </c>
      <c r="D33" s="104" t="s">
        <v>148</v>
      </c>
    </row>
    <row r="34" spans="2:11" ht="7.5" customHeight="1">
      <c r="B34" s="108"/>
      <c r="C34" s="109"/>
      <c r="D34" s="110"/>
    </row>
    <row r="35" spans="2:11">
      <c r="B35" s="126" t="s">
        <v>145</v>
      </c>
      <c r="C35" s="127" t="s">
        <v>150</v>
      </c>
      <c r="D35" s="128" t="s">
        <v>188</v>
      </c>
    </row>
    <row r="36" spans="2:11" ht="17.25" customHeight="1">
      <c r="B36" s="328" t="s">
        <v>67</v>
      </c>
      <c r="C36" s="329"/>
      <c r="D36" s="330"/>
      <c r="E36" s="123"/>
      <c r="F36" s="123"/>
      <c r="G36" s="123"/>
      <c r="H36" s="123"/>
      <c r="I36" s="123"/>
      <c r="J36" s="123"/>
      <c r="K36" s="125"/>
    </row>
    <row r="37" spans="2:11" ht="35.25" customHeight="1">
      <c r="B37" s="331" t="s">
        <v>247</v>
      </c>
      <c r="C37" s="332"/>
      <c r="D37" s="333"/>
      <c r="E37" s="123"/>
      <c r="F37" s="123"/>
      <c r="G37" s="123"/>
      <c r="H37" s="123"/>
      <c r="I37" s="123"/>
      <c r="J37" s="123"/>
      <c r="K37" s="125"/>
    </row>
    <row r="38" spans="2:11" ht="78.75" customHeight="1">
      <c r="B38" s="102" t="s">
        <v>146</v>
      </c>
      <c r="C38" s="103" t="s">
        <v>248</v>
      </c>
      <c r="D38" s="104" t="s">
        <v>290</v>
      </c>
      <c r="F38" s="252"/>
    </row>
    <row r="39" spans="2:11" ht="7.5" customHeight="1">
      <c r="B39" s="108"/>
      <c r="C39" s="109"/>
      <c r="D39" s="110"/>
      <c r="F39" s="252"/>
    </row>
    <row r="40" spans="2:11" ht="78" customHeight="1">
      <c r="B40" s="102" t="s">
        <v>149</v>
      </c>
      <c r="C40" s="103" t="s">
        <v>249</v>
      </c>
      <c r="D40" s="104" t="s">
        <v>291</v>
      </c>
      <c r="F40" s="253"/>
    </row>
    <row r="41" spans="2:11" ht="7.5" customHeight="1">
      <c r="B41" s="325"/>
      <c r="C41" s="326"/>
      <c r="D41" s="327"/>
      <c r="F41" s="252"/>
    </row>
    <row r="42" spans="2:11">
      <c r="B42" s="102" t="s">
        <v>151</v>
      </c>
      <c r="C42" s="103" t="s">
        <v>250</v>
      </c>
      <c r="D42" s="240" t="s">
        <v>251</v>
      </c>
      <c r="F42" s="253"/>
    </row>
    <row r="43" spans="2:11" ht="64.5">
      <c r="B43" s="102" t="s">
        <v>152</v>
      </c>
      <c r="C43" s="103" t="s">
        <v>6</v>
      </c>
      <c r="D43" s="104" t="s">
        <v>185</v>
      </c>
    </row>
    <row r="44" spans="2:11" ht="64.5">
      <c r="B44" s="102" t="s">
        <v>153</v>
      </c>
      <c r="C44" s="103" t="s">
        <v>7</v>
      </c>
      <c r="D44" s="104" t="s">
        <v>186</v>
      </c>
    </row>
    <row r="45" spans="2:11" ht="7.5" customHeight="1">
      <c r="B45" s="325"/>
      <c r="C45" s="326"/>
      <c r="D45" s="327"/>
    </row>
    <row r="46" spans="2:11">
      <c r="B46" s="102" t="s">
        <v>157</v>
      </c>
      <c r="C46" s="103" t="s">
        <v>156</v>
      </c>
      <c r="D46" s="104" t="s">
        <v>180</v>
      </c>
    </row>
    <row r="47" spans="2:11" ht="7.5" customHeight="1">
      <c r="B47" s="325"/>
      <c r="C47" s="326"/>
      <c r="D47" s="327"/>
    </row>
    <row r="48" spans="2:11">
      <c r="B48" s="102" t="s">
        <v>159</v>
      </c>
      <c r="C48" s="103" t="s">
        <v>181</v>
      </c>
      <c r="D48" s="104" t="s">
        <v>182</v>
      </c>
    </row>
    <row r="49" spans="2:4" ht="7.5" customHeight="1">
      <c r="B49" s="325"/>
      <c r="C49" s="326"/>
      <c r="D49" s="327"/>
    </row>
    <row r="50" spans="2:4" ht="26.25">
      <c r="B50" s="102" t="s">
        <v>160</v>
      </c>
      <c r="C50" s="103" t="s">
        <v>8</v>
      </c>
      <c r="D50" s="104" t="s">
        <v>187</v>
      </c>
    </row>
    <row r="51" spans="2:4">
      <c r="B51" s="102" t="s">
        <v>162</v>
      </c>
      <c r="C51" s="103" t="s">
        <v>158</v>
      </c>
      <c r="D51" s="104" t="s">
        <v>252</v>
      </c>
    </row>
    <row r="52" spans="2:4" ht="7.5" customHeight="1">
      <c r="B52" s="108"/>
      <c r="C52" s="109"/>
      <c r="D52" s="110"/>
    </row>
    <row r="53" spans="2:4" ht="7.5" customHeight="1">
      <c r="B53" s="108"/>
      <c r="C53" s="109"/>
      <c r="D53" s="110"/>
    </row>
    <row r="54" spans="2:4" ht="26.25">
      <c r="B54" s="102" t="s">
        <v>163</v>
      </c>
      <c r="C54" s="103" t="s">
        <v>161</v>
      </c>
      <c r="D54" s="104" t="s">
        <v>253</v>
      </c>
    </row>
    <row r="55" spans="2:4" ht="26.25">
      <c r="B55" s="102" t="s">
        <v>164</v>
      </c>
      <c r="C55" s="111" t="s">
        <v>255</v>
      </c>
      <c r="D55" s="104" t="s">
        <v>256</v>
      </c>
    </row>
    <row r="56" spans="2:4" ht="7.5" customHeight="1">
      <c r="B56" s="108"/>
      <c r="C56" s="109"/>
      <c r="D56" s="110"/>
    </row>
    <row r="57" spans="2:4" ht="30.75" customHeight="1">
      <c r="B57" s="331" t="s">
        <v>293</v>
      </c>
      <c r="C57" s="334"/>
      <c r="D57" s="334"/>
    </row>
    <row r="58" spans="2:4" ht="7.5" customHeight="1">
      <c r="B58" s="108"/>
      <c r="C58" s="109"/>
      <c r="D58" s="110"/>
    </row>
    <row r="59" spans="2:4" ht="26.25">
      <c r="B59" s="102" t="s">
        <v>165</v>
      </c>
      <c r="C59" s="103" t="s">
        <v>172</v>
      </c>
      <c r="D59" s="104" t="s">
        <v>258</v>
      </c>
    </row>
    <row r="60" spans="2:4">
      <c r="B60" s="102" t="s">
        <v>167</v>
      </c>
      <c r="C60" s="103" t="s">
        <v>166</v>
      </c>
      <c r="D60" s="104" t="s">
        <v>292</v>
      </c>
    </row>
    <row r="61" spans="2:4" ht="7.5" customHeight="1">
      <c r="B61" s="325"/>
      <c r="C61" s="326"/>
      <c r="D61" s="327"/>
    </row>
    <row r="62" spans="2:4">
      <c r="B62" s="102" t="s">
        <v>169</v>
      </c>
      <c r="C62" s="103" t="s">
        <v>168</v>
      </c>
      <c r="D62" s="104" t="s">
        <v>299</v>
      </c>
    </row>
    <row r="63" spans="2:4" ht="7.5" customHeight="1">
      <c r="B63" s="108"/>
      <c r="C63" s="109"/>
      <c r="D63" s="110"/>
    </row>
    <row r="64" spans="2:4">
      <c r="B64" s="102" t="s">
        <v>171</v>
      </c>
      <c r="C64" s="103" t="s">
        <v>170</v>
      </c>
      <c r="D64" s="104" t="s">
        <v>183</v>
      </c>
    </row>
    <row r="65" spans="1:4" ht="7.5" customHeight="1">
      <c r="B65" s="108"/>
      <c r="C65" s="109"/>
      <c r="D65" s="110"/>
    </row>
    <row r="66" spans="1:4">
      <c r="B66" s="102" t="s">
        <v>173</v>
      </c>
      <c r="C66" s="103" t="s">
        <v>279</v>
      </c>
      <c r="D66" s="104" t="s">
        <v>294</v>
      </c>
    </row>
    <row r="67" spans="1:4" ht="7.5" customHeight="1">
      <c r="B67" s="108"/>
      <c r="C67" s="109"/>
      <c r="D67" s="110"/>
    </row>
    <row r="68" spans="1:4">
      <c r="A68" s="254" t="s">
        <v>195</v>
      </c>
      <c r="B68" s="102">
        <v>26</v>
      </c>
      <c r="C68" s="103" t="s">
        <v>295</v>
      </c>
      <c r="D68" s="104" t="s">
        <v>297</v>
      </c>
    </row>
    <row r="69" spans="1:4" ht="7.5" customHeight="1">
      <c r="B69" s="108"/>
      <c r="C69" s="109"/>
      <c r="D69" s="110"/>
    </row>
    <row r="70" spans="1:4">
      <c r="B70" s="102" t="s">
        <v>174</v>
      </c>
      <c r="C70" s="103" t="s">
        <v>296</v>
      </c>
      <c r="D70" s="104" t="s">
        <v>298</v>
      </c>
    </row>
    <row r="71" spans="1:4" ht="7.5" customHeight="1">
      <c r="B71" s="108"/>
      <c r="C71" s="109"/>
      <c r="D71" s="110"/>
    </row>
    <row r="72" spans="1:4">
      <c r="B72" s="102" t="s">
        <v>175</v>
      </c>
      <c r="C72" s="111" t="s">
        <v>280</v>
      </c>
      <c r="D72" s="104" t="s">
        <v>281</v>
      </c>
    </row>
    <row r="73" spans="1:4">
      <c r="C73" s="106" t="s">
        <v>195</v>
      </c>
    </row>
  </sheetData>
  <mergeCells count="18">
    <mergeCell ref="C1:C6"/>
    <mergeCell ref="B32:D32"/>
    <mergeCell ref="B41:D41"/>
    <mergeCell ref="B45:D45"/>
    <mergeCell ref="B47:D47"/>
    <mergeCell ref="B8:D8"/>
    <mergeCell ref="B9:D9"/>
    <mergeCell ref="B49:D49"/>
    <mergeCell ref="B61:D61"/>
    <mergeCell ref="B12:D12"/>
    <mergeCell ref="B18:D18"/>
    <mergeCell ref="B24:D24"/>
    <mergeCell ref="B26:D26"/>
    <mergeCell ref="B28:D28"/>
    <mergeCell ref="B30:D30"/>
    <mergeCell ref="B36:D36"/>
    <mergeCell ref="B37:D37"/>
    <mergeCell ref="B57:D57"/>
  </mergeCells>
  <pageMargins left="0.70866141732283472" right="0.70866141732283472" top="0.74803149606299213" bottom="0.74803149606299213" header="0.31496062992125984" footer="0.31496062992125984"/>
  <pageSetup paperSize="9" scale="4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
  <sheetViews>
    <sheetView workbookViewId="0">
      <selection activeCell="E8" sqref="E8"/>
    </sheetView>
  </sheetViews>
  <sheetFormatPr baseColWidth="10" defaultColWidth="9.140625" defaultRowHeight="12.75"/>
  <cols>
    <col min="1" max="1" width="15.28515625" customWidth="1"/>
    <col min="2" max="2" width="16.42578125" customWidth="1"/>
    <col min="3" max="3" width="10.85546875" bestFit="1" customWidth="1"/>
    <col min="4" max="5" width="9.140625" customWidth="1"/>
    <col min="6" max="6" width="11.28515625" customWidth="1"/>
  </cols>
  <sheetData>
    <row r="1" spans="1:6">
      <c r="A1" t="s">
        <v>65</v>
      </c>
      <c r="D1" t="s">
        <v>19</v>
      </c>
    </row>
    <row r="2" spans="1:6">
      <c r="A2" t="s">
        <v>0</v>
      </c>
      <c r="B2" t="s">
        <v>1</v>
      </c>
      <c r="C2" t="s">
        <v>2</v>
      </c>
      <c r="D2" t="s">
        <v>0</v>
      </c>
      <c r="E2" t="s">
        <v>1</v>
      </c>
      <c r="F2" t="s">
        <v>2</v>
      </c>
    </row>
    <row r="3" spans="1:6">
      <c r="A3" s="32"/>
      <c r="B3" s="31"/>
      <c r="C3" s="31"/>
    </row>
  </sheetData>
  <phoneticPr fontId="4"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7" zoomScaleNormal="100" workbookViewId="0">
      <selection activeCell="C17" sqref="C17"/>
    </sheetView>
  </sheetViews>
  <sheetFormatPr baseColWidth="10" defaultColWidth="11.42578125" defaultRowHeight="12.75"/>
  <cols>
    <col min="2" max="2" width="59.42578125" style="47" customWidth="1"/>
    <col min="3" max="3" width="14.42578125" style="47" customWidth="1"/>
    <col min="4" max="4" width="17.28515625" style="47" customWidth="1"/>
    <col min="5" max="5" width="17.5703125" style="47" customWidth="1"/>
    <col min="6" max="6" width="17" style="237" customWidth="1"/>
    <col min="7" max="7" width="29.28515625" style="47" customWidth="1"/>
    <col min="9" max="9" width="10.7109375" customWidth="1"/>
    <col min="10" max="10" width="23.85546875" customWidth="1"/>
  </cols>
  <sheetData>
    <row r="1" spans="1:11">
      <c r="B1"/>
      <c r="C1"/>
      <c r="D1"/>
      <c r="E1"/>
      <c r="F1" s="312"/>
      <c r="G1"/>
    </row>
    <row r="2" spans="1:11" ht="15">
      <c r="B2" s="677" t="s">
        <v>315</v>
      </c>
      <c r="C2" s="677"/>
      <c r="D2" s="677"/>
      <c r="E2" s="677"/>
      <c r="F2" s="677"/>
      <c r="G2" s="677"/>
      <c r="H2" s="677"/>
      <c r="I2" s="677"/>
    </row>
    <row r="3" spans="1:11" ht="15">
      <c r="B3" s="132" t="s">
        <v>195</v>
      </c>
      <c r="C3"/>
      <c r="D3"/>
      <c r="E3"/>
      <c r="F3" s="312"/>
      <c r="G3"/>
    </row>
    <row r="4" spans="1:11" ht="15.75">
      <c r="A4" s="265" t="s">
        <v>195</v>
      </c>
      <c r="B4" s="628" t="s">
        <v>328</v>
      </c>
      <c r="C4" s="628"/>
      <c r="D4" s="628"/>
      <c r="E4" s="628"/>
      <c r="F4" s="628"/>
      <c r="G4" s="628"/>
      <c r="H4" s="628"/>
      <c r="I4" s="628"/>
    </row>
    <row r="5" spans="1:11">
      <c r="B5"/>
      <c r="C5"/>
      <c r="D5"/>
      <c r="E5"/>
      <c r="F5" s="312"/>
      <c r="G5"/>
    </row>
    <row r="6" spans="1:11" ht="44.25" customHeight="1">
      <c r="B6" s="676" t="s">
        <v>330</v>
      </c>
      <c r="C6" s="676"/>
      <c r="D6" s="676"/>
      <c r="E6" s="676"/>
      <c r="F6" s="676"/>
      <c r="G6" s="676"/>
      <c r="H6" s="676"/>
      <c r="I6" s="676"/>
      <c r="J6" s="1"/>
    </row>
    <row r="8" spans="1:11" ht="12.75" customHeight="1">
      <c r="B8" s="679" t="s">
        <v>284</v>
      </c>
      <c r="C8" s="679"/>
      <c r="D8" s="679"/>
      <c r="E8" s="679"/>
      <c r="F8" s="679"/>
      <c r="G8" s="679"/>
      <c r="H8" s="678" t="s">
        <v>285</v>
      </c>
      <c r="I8" s="678"/>
    </row>
    <row r="9" spans="1:11" ht="22.5">
      <c r="B9" s="310" t="s">
        <v>375</v>
      </c>
      <c r="C9" s="310" t="s">
        <v>376</v>
      </c>
      <c r="D9" s="310" t="s">
        <v>377</v>
      </c>
      <c r="E9" s="310" t="s">
        <v>378</v>
      </c>
      <c r="F9" s="311" t="s">
        <v>379</v>
      </c>
      <c r="G9" s="264" t="s">
        <v>325</v>
      </c>
      <c r="H9" s="263" t="s">
        <v>326</v>
      </c>
      <c r="I9" s="263" t="s">
        <v>327</v>
      </c>
      <c r="K9" s="16"/>
    </row>
    <row r="10" spans="1:11">
      <c r="B10" s="260" t="s">
        <v>405</v>
      </c>
      <c r="C10" s="260" t="s">
        <v>402</v>
      </c>
      <c r="D10" s="260" t="s">
        <v>406</v>
      </c>
      <c r="E10" s="260" t="s">
        <v>466</v>
      </c>
      <c r="F10" s="261"/>
      <c r="G10" s="261"/>
      <c r="H10" s="261"/>
      <c r="I10" s="261" t="s">
        <v>371</v>
      </c>
      <c r="J10" s="16"/>
    </row>
    <row r="11" spans="1:11">
      <c r="B11" s="262" t="s">
        <v>380</v>
      </c>
      <c r="C11" s="262" t="s">
        <v>381</v>
      </c>
      <c r="D11" s="262" t="s">
        <v>406</v>
      </c>
      <c r="E11" s="262" t="s">
        <v>406</v>
      </c>
      <c r="F11" s="261"/>
      <c r="G11" s="261"/>
      <c r="H11" s="261"/>
      <c r="I11" s="261"/>
      <c r="J11" s="247"/>
    </row>
    <row r="12" spans="1:11">
      <c r="B12" s="262" t="s">
        <v>407</v>
      </c>
      <c r="C12" s="262" t="s">
        <v>404</v>
      </c>
      <c r="D12" s="262" t="s">
        <v>406</v>
      </c>
      <c r="E12" s="262" t="s">
        <v>467</v>
      </c>
      <c r="F12" s="262">
        <v>2</v>
      </c>
      <c r="G12" s="262" t="s">
        <v>409</v>
      </c>
      <c r="H12" s="261"/>
      <c r="I12" s="261"/>
      <c r="J12" s="247"/>
    </row>
    <row r="13" spans="1:11">
      <c r="B13" s="262" t="s">
        <v>410</v>
      </c>
      <c r="C13" s="262" t="s">
        <v>404</v>
      </c>
      <c r="D13" s="262" t="s">
        <v>406</v>
      </c>
      <c r="E13" s="262" t="s">
        <v>467</v>
      </c>
      <c r="F13" s="262">
        <v>2</v>
      </c>
      <c r="G13" s="262" t="s">
        <v>411</v>
      </c>
      <c r="H13" s="261"/>
      <c r="I13" s="261"/>
      <c r="J13" s="247"/>
    </row>
    <row r="14" spans="1:11">
      <c r="B14" s="262" t="s">
        <v>412</v>
      </c>
      <c r="C14" s="262" t="s">
        <v>382</v>
      </c>
      <c r="D14" s="262" t="s">
        <v>467</v>
      </c>
      <c r="E14" s="262" t="s">
        <v>468</v>
      </c>
      <c r="F14" s="262">
        <v>3</v>
      </c>
      <c r="G14" s="262" t="s">
        <v>415</v>
      </c>
      <c r="H14" s="261"/>
      <c r="I14" s="261"/>
      <c r="J14" s="247"/>
    </row>
    <row r="15" spans="1:11">
      <c r="B15" s="262" t="s">
        <v>416</v>
      </c>
      <c r="C15" s="262" t="s">
        <v>382</v>
      </c>
      <c r="D15" s="262" t="s">
        <v>467</v>
      </c>
      <c r="E15" s="262" t="s">
        <v>468</v>
      </c>
      <c r="F15" s="262">
        <v>4</v>
      </c>
      <c r="G15" s="262" t="s">
        <v>417</v>
      </c>
      <c r="H15" s="261"/>
      <c r="I15" s="261"/>
      <c r="J15" s="247"/>
    </row>
    <row r="16" spans="1:11">
      <c r="B16" s="262" t="s">
        <v>418</v>
      </c>
      <c r="C16" s="262" t="s">
        <v>382</v>
      </c>
      <c r="D16" s="262" t="s">
        <v>468</v>
      </c>
      <c r="E16" s="262" t="s">
        <v>469</v>
      </c>
      <c r="F16" s="262">
        <v>6</v>
      </c>
      <c r="G16" s="262" t="s">
        <v>415</v>
      </c>
      <c r="H16" s="261"/>
      <c r="I16" s="261"/>
      <c r="J16" s="247"/>
    </row>
    <row r="17" spans="2:10">
      <c r="B17" s="262" t="s">
        <v>420</v>
      </c>
      <c r="C17" s="262" t="s">
        <v>382</v>
      </c>
      <c r="D17" s="262" t="s">
        <v>469</v>
      </c>
      <c r="E17" s="262" t="s">
        <v>408</v>
      </c>
      <c r="F17" s="262">
        <v>7</v>
      </c>
      <c r="G17" s="262" t="s">
        <v>415</v>
      </c>
      <c r="H17" s="261"/>
      <c r="I17" s="261"/>
      <c r="J17" s="247"/>
    </row>
    <row r="18" spans="2:10">
      <c r="B18" s="262" t="s">
        <v>421</v>
      </c>
      <c r="C18" s="262" t="s">
        <v>404</v>
      </c>
      <c r="D18" s="262" t="s">
        <v>413</v>
      </c>
      <c r="E18" s="262" t="s">
        <v>414</v>
      </c>
      <c r="F18" s="262">
        <v>8</v>
      </c>
      <c r="G18" s="262" t="s">
        <v>423</v>
      </c>
      <c r="H18" s="261"/>
      <c r="I18" s="261"/>
      <c r="J18" s="16"/>
    </row>
    <row r="19" spans="2:10">
      <c r="B19" s="260" t="s">
        <v>424</v>
      </c>
      <c r="C19" s="260" t="s">
        <v>470</v>
      </c>
      <c r="D19" s="260" t="s">
        <v>414</v>
      </c>
      <c r="E19" s="260" t="s">
        <v>471</v>
      </c>
      <c r="F19" s="261"/>
      <c r="G19" s="261"/>
      <c r="H19" s="321"/>
      <c r="I19" s="321"/>
      <c r="J19" s="16"/>
    </row>
    <row r="20" spans="2:10">
      <c r="B20" s="262" t="s">
        <v>425</v>
      </c>
      <c r="C20" s="262" t="s">
        <v>472</v>
      </c>
      <c r="D20" s="262" t="s">
        <v>414</v>
      </c>
      <c r="E20" s="262" t="s">
        <v>473</v>
      </c>
      <c r="F20" s="262">
        <v>9</v>
      </c>
      <c r="G20" s="262" t="s">
        <v>415</v>
      </c>
    </row>
    <row r="21" spans="2:10">
      <c r="B21" s="262" t="s">
        <v>427</v>
      </c>
      <c r="C21" s="262" t="s">
        <v>404</v>
      </c>
      <c r="D21" s="262" t="s">
        <v>473</v>
      </c>
      <c r="E21" s="262" t="s">
        <v>474</v>
      </c>
      <c r="F21" s="262">
        <v>11</v>
      </c>
      <c r="G21" s="262" t="s">
        <v>415</v>
      </c>
    </row>
    <row r="22" spans="2:10">
      <c r="B22" s="262" t="s">
        <v>428</v>
      </c>
      <c r="C22" s="262" t="s">
        <v>431</v>
      </c>
      <c r="D22" s="262" t="s">
        <v>474</v>
      </c>
      <c r="E22" s="262" t="s">
        <v>475</v>
      </c>
      <c r="F22" s="262">
        <v>12</v>
      </c>
      <c r="G22" s="262" t="s">
        <v>415</v>
      </c>
    </row>
    <row r="23" spans="2:10">
      <c r="B23" s="262" t="s">
        <v>430</v>
      </c>
      <c r="C23" s="262" t="s">
        <v>472</v>
      </c>
      <c r="D23" s="262" t="s">
        <v>475</v>
      </c>
      <c r="E23" s="262" t="s">
        <v>476</v>
      </c>
      <c r="F23" s="262">
        <v>13</v>
      </c>
      <c r="G23" s="262" t="s">
        <v>415</v>
      </c>
    </row>
    <row r="24" spans="2:10">
      <c r="B24" s="262" t="s">
        <v>432</v>
      </c>
      <c r="C24" s="262" t="s">
        <v>472</v>
      </c>
      <c r="D24" s="262" t="s">
        <v>477</v>
      </c>
      <c r="E24" s="262" t="s">
        <v>478</v>
      </c>
      <c r="F24" s="262">
        <v>14</v>
      </c>
      <c r="G24" s="262" t="s">
        <v>415</v>
      </c>
    </row>
    <row r="25" spans="2:10">
      <c r="B25" s="262" t="s">
        <v>434</v>
      </c>
      <c r="C25" s="262" t="s">
        <v>382</v>
      </c>
      <c r="D25" s="262" t="s">
        <v>478</v>
      </c>
      <c r="E25" s="262" t="s">
        <v>479</v>
      </c>
      <c r="F25" s="262">
        <v>15</v>
      </c>
      <c r="G25" s="262" t="s">
        <v>415</v>
      </c>
    </row>
    <row r="26" spans="2:10">
      <c r="B26" s="262" t="s">
        <v>435</v>
      </c>
      <c r="C26" s="262" t="s">
        <v>472</v>
      </c>
      <c r="D26" s="262" t="s">
        <v>479</v>
      </c>
      <c r="E26" s="262" t="s">
        <v>471</v>
      </c>
      <c r="F26" s="262">
        <v>16</v>
      </c>
      <c r="G26" s="262" t="s">
        <v>415</v>
      </c>
    </row>
    <row r="27" spans="2:10">
      <c r="B27" s="260" t="s">
        <v>436</v>
      </c>
      <c r="C27" s="260" t="s">
        <v>470</v>
      </c>
      <c r="D27" s="260" t="s">
        <v>414</v>
      </c>
      <c r="E27" s="260" t="s">
        <v>471</v>
      </c>
      <c r="F27" s="261"/>
      <c r="G27" s="261"/>
    </row>
    <row r="28" spans="2:10">
      <c r="B28" s="262" t="s">
        <v>437</v>
      </c>
      <c r="C28" s="262" t="s">
        <v>472</v>
      </c>
      <c r="D28" s="262" t="s">
        <v>414</v>
      </c>
      <c r="E28" s="262" t="s">
        <v>473</v>
      </c>
      <c r="F28" s="262">
        <v>9</v>
      </c>
      <c r="G28" s="262" t="s">
        <v>417</v>
      </c>
    </row>
    <row r="29" spans="2:10">
      <c r="B29" s="262" t="s">
        <v>438</v>
      </c>
      <c r="C29" s="262" t="s">
        <v>404</v>
      </c>
      <c r="D29" s="262" t="s">
        <v>473</v>
      </c>
      <c r="E29" s="262" t="s">
        <v>474</v>
      </c>
      <c r="F29" s="262">
        <v>19</v>
      </c>
      <c r="G29" s="262" t="s">
        <v>417</v>
      </c>
    </row>
    <row r="30" spans="2:10">
      <c r="B30" s="262" t="s">
        <v>439</v>
      </c>
      <c r="C30" s="262" t="s">
        <v>431</v>
      </c>
      <c r="D30" s="262" t="s">
        <v>474</v>
      </c>
      <c r="E30" s="262" t="s">
        <v>475</v>
      </c>
      <c r="F30" s="262">
        <v>20</v>
      </c>
      <c r="G30" s="262" t="s">
        <v>417</v>
      </c>
    </row>
    <row r="31" spans="2:10">
      <c r="B31" s="262" t="s">
        <v>440</v>
      </c>
      <c r="C31" s="262" t="s">
        <v>472</v>
      </c>
      <c r="D31" s="262" t="s">
        <v>475</v>
      </c>
      <c r="E31" s="262" t="s">
        <v>476</v>
      </c>
      <c r="F31" s="262">
        <v>21</v>
      </c>
      <c r="G31" s="262" t="s">
        <v>417</v>
      </c>
    </row>
    <row r="32" spans="2:10">
      <c r="B32" s="262" t="s">
        <v>441</v>
      </c>
      <c r="C32" s="262" t="s">
        <v>472</v>
      </c>
      <c r="D32" s="262" t="s">
        <v>477</v>
      </c>
      <c r="E32" s="262" t="s">
        <v>478</v>
      </c>
      <c r="F32" s="262">
        <v>22</v>
      </c>
      <c r="G32" s="262" t="s">
        <v>417</v>
      </c>
    </row>
    <row r="33" spans="2:7">
      <c r="B33" s="262" t="s">
        <v>442</v>
      </c>
      <c r="C33" s="262" t="s">
        <v>382</v>
      </c>
      <c r="D33" s="262" t="s">
        <v>478</v>
      </c>
      <c r="E33" s="262" t="s">
        <v>479</v>
      </c>
      <c r="F33" s="262">
        <v>23</v>
      </c>
      <c r="G33" s="262" t="s">
        <v>417</v>
      </c>
    </row>
    <row r="34" spans="2:7">
      <c r="B34" s="262" t="s">
        <v>443</v>
      </c>
      <c r="C34" s="262" t="s">
        <v>472</v>
      </c>
      <c r="D34" s="262" t="s">
        <v>479</v>
      </c>
      <c r="E34" s="262" t="s">
        <v>471</v>
      </c>
      <c r="F34" s="262">
        <v>24</v>
      </c>
      <c r="G34" s="262" t="s">
        <v>417</v>
      </c>
    </row>
    <row r="35" spans="2:7">
      <c r="B35" s="260" t="s">
        <v>444</v>
      </c>
      <c r="C35" s="260" t="s">
        <v>470</v>
      </c>
      <c r="D35" s="260" t="s">
        <v>414</v>
      </c>
      <c r="E35" s="260" t="s">
        <v>471</v>
      </c>
      <c r="F35" s="261"/>
      <c r="G35" s="261"/>
    </row>
    <row r="36" spans="2:7">
      <c r="B36" s="262" t="s">
        <v>437</v>
      </c>
      <c r="C36" s="262" t="s">
        <v>472</v>
      </c>
      <c r="D36" s="262" t="s">
        <v>414</v>
      </c>
      <c r="E36" s="262" t="s">
        <v>473</v>
      </c>
      <c r="F36" s="262">
        <v>9</v>
      </c>
      <c r="G36" s="262" t="s">
        <v>480</v>
      </c>
    </row>
    <row r="37" spans="2:7">
      <c r="B37" s="262" t="s">
        <v>438</v>
      </c>
      <c r="C37" s="262" t="s">
        <v>404</v>
      </c>
      <c r="D37" s="262" t="s">
        <v>473</v>
      </c>
      <c r="E37" s="262" t="s">
        <v>474</v>
      </c>
      <c r="F37" s="262">
        <v>27</v>
      </c>
      <c r="G37" s="262" t="s">
        <v>480</v>
      </c>
    </row>
    <row r="38" spans="2:7">
      <c r="B38" s="262" t="s">
        <v>439</v>
      </c>
      <c r="C38" s="262" t="s">
        <v>431</v>
      </c>
      <c r="D38" s="262" t="s">
        <v>474</v>
      </c>
      <c r="E38" s="262" t="s">
        <v>475</v>
      </c>
      <c r="F38" s="262">
        <v>28</v>
      </c>
      <c r="G38" s="262" t="s">
        <v>480</v>
      </c>
    </row>
    <row r="39" spans="2:7">
      <c r="B39" s="262" t="s">
        <v>440</v>
      </c>
      <c r="C39" s="262" t="s">
        <v>472</v>
      </c>
      <c r="D39" s="262" t="s">
        <v>475</v>
      </c>
      <c r="E39" s="262" t="s">
        <v>476</v>
      </c>
      <c r="F39" s="262">
        <v>29</v>
      </c>
      <c r="G39" s="262" t="s">
        <v>480</v>
      </c>
    </row>
    <row r="40" spans="2:7">
      <c r="B40" s="262" t="s">
        <v>441</v>
      </c>
      <c r="C40" s="262" t="s">
        <v>472</v>
      </c>
      <c r="D40" s="262" t="s">
        <v>477</v>
      </c>
      <c r="E40" s="262" t="s">
        <v>478</v>
      </c>
      <c r="F40" s="262">
        <v>30</v>
      </c>
      <c r="G40" s="262" t="s">
        <v>480</v>
      </c>
    </row>
    <row r="41" spans="2:7">
      <c r="B41" s="262" t="s">
        <v>442</v>
      </c>
      <c r="C41" s="262" t="s">
        <v>382</v>
      </c>
      <c r="D41" s="262" t="s">
        <v>478</v>
      </c>
      <c r="E41" s="262" t="s">
        <v>479</v>
      </c>
      <c r="F41" s="262">
        <v>31</v>
      </c>
      <c r="G41" s="262" t="s">
        <v>480</v>
      </c>
    </row>
    <row r="42" spans="2:7">
      <c r="B42" s="262" t="s">
        <v>443</v>
      </c>
      <c r="C42" s="262" t="s">
        <v>472</v>
      </c>
      <c r="D42" s="262" t="s">
        <v>479</v>
      </c>
      <c r="E42" s="262" t="s">
        <v>471</v>
      </c>
      <c r="F42" s="262">
        <v>32</v>
      </c>
      <c r="G42" s="262" t="s">
        <v>480</v>
      </c>
    </row>
    <row r="43" spans="2:7">
      <c r="B43" s="260" t="s">
        <v>446</v>
      </c>
      <c r="C43" s="260" t="s">
        <v>470</v>
      </c>
      <c r="D43" s="260" t="s">
        <v>471</v>
      </c>
      <c r="E43" s="260" t="s">
        <v>466</v>
      </c>
      <c r="F43" s="261"/>
      <c r="G43" s="261"/>
    </row>
    <row r="44" spans="2:7">
      <c r="B44" s="262" t="s">
        <v>437</v>
      </c>
      <c r="C44" s="262" t="s">
        <v>472</v>
      </c>
      <c r="D44" s="262" t="s">
        <v>471</v>
      </c>
      <c r="E44" s="262" t="s">
        <v>481</v>
      </c>
      <c r="F44" s="262">
        <v>17</v>
      </c>
      <c r="G44" s="262" t="s">
        <v>415</v>
      </c>
    </row>
    <row r="45" spans="2:7">
      <c r="B45" s="262" t="s">
        <v>438</v>
      </c>
      <c r="C45" s="262" t="s">
        <v>404</v>
      </c>
      <c r="D45" s="262" t="s">
        <v>481</v>
      </c>
      <c r="E45" s="262" t="s">
        <v>482</v>
      </c>
      <c r="F45" s="262">
        <v>35</v>
      </c>
      <c r="G45" s="262" t="s">
        <v>415</v>
      </c>
    </row>
    <row r="46" spans="2:7">
      <c r="B46" s="262" t="s">
        <v>439</v>
      </c>
      <c r="C46" s="262" t="s">
        <v>431</v>
      </c>
      <c r="D46" s="262" t="s">
        <v>482</v>
      </c>
      <c r="E46" s="262" t="s">
        <v>483</v>
      </c>
      <c r="F46" s="262">
        <v>36</v>
      </c>
      <c r="G46" s="262" t="s">
        <v>415</v>
      </c>
    </row>
    <row r="47" spans="2:7">
      <c r="B47" s="262" t="s">
        <v>440</v>
      </c>
      <c r="C47" s="262" t="s">
        <v>472</v>
      </c>
      <c r="D47" s="262" t="s">
        <v>483</v>
      </c>
      <c r="E47" s="262" t="s">
        <v>484</v>
      </c>
      <c r="F47" s="262">
        <v>37</v>
      </c>
      <c r="G47" s="262" t="s">
        <v>415</v>
      </c>
    </row>
    <row r="48" spans="2:7">
      <c r="B48" s="262" t="s">
        <v>441</v>
      </c>
      <c r="C48" s="262" t="s">
        <v>472</v>
      </c>
      <c r="D48" s="262" t="s">
        <v>484</v>
      </c>
      <c r="E48" s="262" t="s">
        <v>485</v>
      </c>
      <c r="F48" s="262">
        <v>38</v>
      </c>
      <c r="G48" s="262" t="s">
        <v>415</v>
      </c>
    </row>
    <row r="49" spans="2:7">
      <c r="B49" s="262" t="s">
        <v>442</v>
      </c>
      <c r="C49" s="262" t="s">
        <v>382</v>
      </c>
      <c r="D49" s="262" t="s">
        <v>485</v>
      </c>
      <c r="E49" s="262" t="s">
        <v>486</v>
      </c>
      <c r="F49" s="262">
        <v>39</v>
      </c>
      <c r="G49" s="262" t="s">
        <v>415</v>
      </c>
    </row>
    <row r="50" spans="2:7">
      <c r="B50" s="262" t="s">
        <v>443</v>
      </c>
      <c r="C50" s="262" t="s">
        <v>472</v>
      </c>
      <c r="D50" s="262" t="s">
        <v>486</v>
      </c>
      <c r="E50" s="262" t="s">
        <v>466</v>
      </c>
      <c r="F50" s="262">
        <v>40</v>
      </c>
      <c r="G50" s="262" t="s">
        <v>415</v>
      </c>
    </row>
    <row r="51" spans="2:7">
      <c r="B51" s="260" t="s">
        <v>447</v>
      </c>
      <c r="C51" s="260" t="s">
        <v>470</v>
      </c>
      <c r="D51" s="260" t="s">
        <v>471</v>
      </c>
      <c r="E51" s="260" t="s">
        <v>466</v>
      </c>
      <c r="F51" s="261"/>
      <c r="G51" s="261"/>
    </row>
    <row r="52" spans="2:7">
      <c r="B52" s="262" t="s">
        <v>437</v>
      </c>
      <c r="C52" s="262" t="s">
        <v>472</v>
      </c>
      <c r="D52" s="262" t="s">
        <v>471</v>
      </c>
      <c r="E52" s="262" t="s">
        <v>481</v>
      </c>
      <c r="F52" s="262">
        <v>25</v>
      </c>
      <c r="G52" s="262" t="s">
        <v>417</v>
      </c>
    </row>
    <row r="53" spans="2:7">
      <c r="B53" s="262" t="s">
        <v>438</v>
      </c>
      <c r="C53" s="262" t="s">
        <v>404</v>
      </c>
      <c r="D53" s="262" t="s">
        <v>481</v>
      </c>
      <c r="E53" s="262" t="s">
        <v>482</v>
      </c>
      <c r="F53" s="262">
        <v>43</v>
      </c>
      <c r="G53" s="262" t="s">
        <v>417</v>
      </c>
    </row>
    <row r="54" spans="2:7">
      <c r="B54" s="262" t="s">
        <v>439</v>
      </c>
      <c r="C54" s="262" t="s">
        <v>431</v>
      </c>
      <c r="D54" s="262" t="s">
        <v>482</v>
      </c>
      <c r="E54" s="262" t="s">
        <v>483</v>
      </c>
      <c r="F54" s="262">
        <v>44</v>
      </c>
      <c r="G54" s="262" t="s">
        <v>417</v>
      </c>
    </row>
    <row r="55" spans="2:7">
      <c r="B55" s="262" t="s">
        <v>440</v>
      </c>
      <c r="C55" s="262" t="s">
        <v>472</v>
      </c>
      <c r="D55" s="262" t="s">
        <v>483</v>
      </c>
      <c r="E55" s="262" t="s">
        <v>484</v>
      </c>
      <c r="F55" s="262">
        <v>45</v>
      </c>
      <c r="G55" s="262" t="s">
        <v>417</v>
      </c>
    </row>
    <row r="56" spans="2:7">
      <c r="B56" s="262" t="s">
        <v>441</v>
      </c>
      <c r="C56" s="262" t="s">
        <v>472</v>
      </c>
      <c r="D56" s="262" t="s">
        <v>484</v>
      </c>
      <c r="E56" s="262" t="s">
        <v>485</v>
      </c>
      <c r="F56" s="262">
        <v>46</v>
      </c>
      <c r="G56" s="262" t="s">
        <v>417</v>
      </c>
    </row>
    <row r="57" spans="2:7">
      <c r="B57" s="262" t="s">
        <v>442</v>
      </c>
      <c r="C57" s="262" t="s">
        <v>382</v>
      </c>
      <c r="D57" s="262" t="s">
        <v>485</v>
      </c>
      <c r="E57" s="262" t="s">
        <v>486</v>
      </c>
      <c r="F57" s="262">
        <v>47</v>
      </c>
      <c r="G57" s="262" t="s">
        <v>417</v>
      </c>
    </row>
    <row r="58" spans="2:7">
      <c r="B58" s="262" t="s">
        <v>443</v>
      </c>
      <c r="C58" s="262" t="s">
        <v>472</v>
      </c>
      <c r="D58" s="262" t="s">
        <v>486</v>
      </c>
      <c r="E58" s="262" t="s">
        <v>466</v>
      </c>
      <c r="F58" s="262">
        <v>48</v>
      </c>
      <c r="G58" s="262" t="s">
        <v>417</v>
      </c>
    </row>
    <row r="59" spans="2:7">
      <c r="B59" s="262" t="s">
        <v>448</v>
      </c>
      <c r="C59" s="262" t="s">
        <v>383</v>
      </c>
      <c r="D59" s="262" t="s">
        <v>466</v>
      </c>
      <c r="E59" s="262" t="s">
        <v>466</v>
      </c>
      <c r="F59" s="262">
        <v>49</v>
      </c>
      <c r="G59" s="261"/>
    </row>
  </sheetData>
  <mergeCells count="5">
    <mergeCell ref="B6:I6"/>
    <mergeCell ref="B2:I2"/>
    <mergeCell ref="B4:I4"/>
    <mergeCell ref="H8:I8"/>
    <mergeCell ref="B8:G8"/>
  </mergeCells>
  <dataValidations count="1">
    <dataValidation type="list" allowBlank="1" showInputMessage="1" showErrorMessage="1" sqref="I10">
      <formula1>#REF!</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workbookViewId="0">
      <selection activeCell="F18" sqref="F18"/>
    </sheetView>
  </sheetViews>
  <sheetFormatPr baseColWidth="10" defaultColWidth="11.42578125" defaultRowHeight="12.75"/>
  <cols>
    <col min="2" max="2" width="54.42578125" style="47" customWidth="1"/>
    <col min="3" max="3" width="14.42578125" style="47" customWidth="1"/>
    <col min="4" max="4" width="17.28515625" style="47" customWidth="1"/>
    <col min="5" max="5" width="17.5703125" style="47" customWidth="1"/>
    <col min="6" max="6" width="17" style="237" customWidth="1"/>
    <col min="7" max="7" width="29.28515625" style="47" customWidth="1"/>
    <col min="8" max="8" width="33" customWidth="1"/>
    <col min="9" max="9" width="23.85546875" customWidth="1"/>
  </cols>
  <sheetData>
    <row r="1" spans="1:11">
      <c r="B1"/>
      <c r="C1"/>
      <c r="D1"/>
      <c r="E1"/>
      <c r="F1" s="312"/>
      <c r="G1"/>
    </row>
    <row r="2" spans="1:11" ht="15">
      <c r="B2" s="677" t="s">
        <v>315</v>
      </c>
      <c r="C2" s="677"/>
      <c r="D2" s="677"/>
      <c r="E2" s="677"/>
      <c r="F2" s="677"/>
      <c r="G2" s="677"/>
      <c r="H2" s="677"/>
    </row>
    <row r="3" spans="1:11" ht="15">
      <c r="B3" s="132" t="s">
        <v>195</v>
      </c>
      <c r="C3"/>
      <c r="D3"/>
      <c r="E3"/>
      <c r="F3" s="312"/>
      <c r="G3"/>
    </row>
    <row r="4" spans="1:11" ht="15.75">
      <c r="A4" s="265" t="s">
        <v>195</v>
      </c>
      <c r="B4" s="628" t="s">
        <v>329</v>
      </c>
      <c r="C4" s="628"/>
      <c r="D4" s="628"/>
      <c r="E4" s="628"/>
      <c r="F4" s="628"/>
      <c r="G4" s="628"/>
      <c r="H4" s="628"/>
    </row>
    <row r="5" spans="1:11">
      <c r="B5"/>
      <c r="C5"/>
      <c r="D5"/>
      <c r="E5"/>
      <c r="F5" s="312"/>
      <c r="G5"/>
    </row>
    <row r="6" spans="1:11" ht="44.25" customHeight="1">
      <c r="B6" s="676" t="s">
        <v>330</v>
      </c>
      <c r="C6" s="676"/>
      <c r="D6" s="676"/>
      <c r="E6" s="676"/>
      <c r="F6" s="676"/>
      <c r="G6" s="676"/>
      <c r="H6" s="676"/>
      <c r="I6" s="1"/>
    </row>
    <row r="8" spans="1:11" ht="12.75" customHeight="1">
      <c r="B8" s="679" t="s">
        <v>284</v>
      </c>
      <c r="C8" s="679"/>
      <c r="D8" s="679"/>
      <c r="E8" s="679"/>
      <c r="F8" s="679"/>
      <c r="G8" s="679"/>
      <c r="H8" s="305" t="s">
        <v>285</v>
      </c>
    </row>
    <row r="9" spans="1:11">
      <c r="B9" s="310" t="s">
        <v>375</v>
      </c>
      <c r="C9" s="310" t="s">
        <v>376</v>
      </c>
      <c r="D9" s="310" t="s">
        <v>377</v>
      </c>
      <c r="E9" s="310" t="s">
        <v>378</v>
      </c>
      <c r="F9" s="311" t="s">
        <v>379</v>
      </c>
      <c r="G9" s="264" t="s">
        <v>325</v>
      </c>
      <c r="H9" s="263" t="s">
        <v>326</v>
      </c>
      <c r="J9" s="16"/>
    </row>
    <row r="10" spans="1:11">
      <c r="B10" s="260" t="s">
        <v>405</v>
      </c>
      <c r="C10" s="260" t="s">
        <v>487</v>
      </c>
      <c r="D10" s="260" t="s">
        <v>406</v>
      </c>
      <c r="E10" s="260" t="s">
        <v>488</v>
      </c>
      <c r="F10" s="261"/>
      <c r="G10" s="261"/>
      <c r="K10" s="16" t="s">
        <v>5</v>
      </c>
    </row>
    <row r="11" spans="1:11">
      <c r="B11" s="262" t="s">
        <v>380</v>
      </c>
      <c r="C11" s="262" t="s">
        <v>381</v>
      </c>
      <c r="D11" s="262" t="s">
        <v>406</v>
      </c>
      <c r="E11" s="262" t="s">
        <v>406</v>
      </c>
      <c r="F11" s="261"/>
      <c r="G11" s="261"/>
    </row>
    <row r="12" spans="1:11">
      <c r="B12" s="323" t="s">
        <v>407</v>
      </c>
      <c r="C12" s="323" t="s">
        <v>404</v>
      </c>
      <c r="D12" s="323" t="s">
        <v>406</v>
      </c>
      <c r="E12" s="323" t="s">
        <v>467</v>
      </c>
      <c r="F12" s="323">
        <v>2</v>
      </c>
      <c r="G12" s="323" t="s">
        <v>409</v>
      </c>
    </row>
    <row r="13" spans="1:11">
      <c r="B13" s="323" t="s">
        <v>410</v>
      </c>
      <c r="C13" s="323" t="s">
        <v>404</v>
      </c>
      <c r="D13" s="323" t="s">
        <v>406</v>
      </c>
      <c r="E13" s="323" t="s">
        <v>467</v>
      </c>
      <c r="F13" s="323">
        <v>2</v>
      </c>
      <c r="G13" s="323" t="s">
        <v>411</v>
      </c>
    </row>
    <row r="14" spans="1:11">
      <c r="B14" s="262" t="s">
        <v>412</v>
      </c>
      <c r="C14" s="262" t="s">
        <v>382</v>
      </c>
      <c r="D14" s="262" t="s">
        <v>467</v>
      </c>
      <c r="E14" s="262" t="s">
        <v>468</v>
      </c>
      <c r="F14" s="262">
        <v>3</v>
      </c>
      <c r="G14" s="262" t="s">
        <v>415</v>
      </c>
    </row>
    <row r="15" spans="1:11">
      <c r="B15" s="262" t="s">
        <v>416</v>
      </c>
      <c r="C15" s="262" t="s">
        <v>382</v>
      </c>
      <c r="D15" s="262" t="s">
        <v>467</v>
      </c>
      <c r="E15" s="262" t="s">
        <v>468</v>
      </c>
      <c r="F15" s="262">
        <v>3</v>
      </c>
      <c r="G15" s="262" t="s">
        <v>417</v>
      </c>
    </row>
    <row r="16" spans="1:11">
      <c r="B16" s="323" t="s">
        <v>449</v>
      </c>
      <c r="C16" s="323" t="s">
        <v>382</v>
      </c>
      <c r="D16" s="323" t="s">
        <v>468</v>
      </c>
      <c r="E16" s="323" t="s">
        <v>469</v>
      </c>
      <c r="F16" s="324" t="s">
        <v>450</v>
      </c>
      <c r="G16" s="323" t="s">
        <v>451</v>
      </c>
    </row>
    <row r="17" spans="2:7">
      <c r="B17" s="262" t="s">
        <v>452</v>
      </c>
      <c r="C17" s="262" t="s">
        <v>382</v>
      </c>
      <c r="D17" s="262" t="s">
        <v>469</v>
      </c>
      <c r="E17" s="262" t="s">
        <v>408</v>
      </c>
      <c r="F17" s="262">
        <v>7</v>
      </c>
      <c r="G17" s="262" t="s">
        <v>423</v>
      </c>
    </row>
    <row r="18" spans="2:7">
      <c r="B18" s="262" t="s">
        <v>418</v>
      </c>
      <c r="C18" s="262" t="s">
        <v>382</v>
      </c>
      <c r="D18" s="262" t="s">
        <v>413</v>
      </c>
      <c r="E18" s="262" t="s">
        <v>489</v>
      </c>
      <c r="F18" s="262">
        <v>8</v>
      </c>
      <c r="G18" s="262" t="s">
        <v>415</v>
      </c>
    </row>
    <row r="19" spans="2:7">
      <c r="B19" s="262" t="s">
        <v>420</v>
      </c>
      <c r="C19" s="262" t="s">
        <v>382</v>
      </c>
      <c r="D19" s="262" t="s">
        <v>489</v>
      </c>
      <c r="E19" s="262" t="s">
        <v>414</v>
      </c>
      <c r="F19" s="262">
        <v>9</v>
      </c>
      <c r="G19" s="262" t="s">
        <v>415</v>
      </c>
    </row>
    <row r="20" spans="2:7">
      <c r="B20" s="262" t="s">
        <v>421</v>
      </c>
      <c r="C20" s="262" t="s">
        <v>404</v>
      </c>
      <c r="D20" s="262" t="s">
        <v>414</v>
      </c>
      <c r="E20" s="262" t="s">
        <v>419</v>
      </c>
      <c r="F20" s="262">
        <v>10</v>
      </c>
      <c r="G20" s="262" t="s">
        <v>423</v>
      </c>
    </row>
    <row r="21" spans="2:7">
      <c r="B21" s="260" t="s">
        <v>424</v>
      </c>
      <c r="C21" s="260" t="s">
        <v>490</v>
      </c>
      <c r="D21" s="260" t="s">
        <v>419</v>
      </c>
      <c r="E21" s="260" t="s">
        <v>426</v>
      </c>
      <c r="F21" s="261"/>
      <c r="G21" s="261"/>
    </row>
    <row r="22" spans="2:7">
      <c r="B22" s="262" t="s">
        <v>425</v>
      </c>
      <c r="C22" s="262" t="s">
        <v>382</v>
      </c>
      <c r="D22" s="262" t="s">
        <v>419</v>
      </c>
      <c r="E22" s="262" t="s">
        <v>476</v>
      </c>
      <c r="F22" s="262">
        <v>11</v>
      </c>
      <c r="G22" s="262" t="s">
        <v>415</v>
      </c>
    </row>
    <row r="23" spans="2:7">
      <c r="B23" s="262" t="s">
        <v>457</v>
      </c>
      <c r="C23" s="262" t="s">
        <v>404</v>
      </c>
      <c r="D23" s="262" t="s">
        <v>477</v>
      </c>
      <c r="E23" s="262" t="s">
        <v>491</v>
      </c>
      <c r="F23" s="262">
        <v>13</v>
      </c>
      <c r="G23" s="262" t="s">
        <v>415</v>
      </c>
    </row>
    <row r="24" spans="2:7">
      <c r="B24" s="262" t="s">
        <v>427</v>
      </c>
      <c r="C24" s="262" t="s">
        <v>404</v>
      </c>
      <c r="D24" s="262" t="s">
        <v>491</v>
      </c>
      <c r="E24" s="262" t="s">
        <v>492</v>
      </c>
      <c r="F24" s="262">
        <v>14</v>
      </c>
      <c r="G24" s="262" t="s">
        <v>415</v>
      </c>
    </row>
    <row r="25" spans="2:7">
      <c r="B25" s="262" t="s">
        <v>428</v>
      </c>
      <c r="C25" s="262" t="s">
        <v>431</v>
      </c>
      <c r="D25" s="262" t="s">
        <v>492</v>
      </c>
      <c r="E25" s="262" t="s">
        <v>484</v>
      </c>
      <c r="F25" s="262">
        <v>15</v>
      </c>
      <c r="G25" s="262" t="s">
        <v>415</v>
      </c>
    </row>
    <row r="26" spans="2:7">
      <c r="B26" s="262" t="s">
        <v>430</v>
      </c>
      <c r="C26" s="262" t="s">
        <v>472</v>
      </c>
      <c r="D26" s="262" t="s">
        <v>484</v>
      </c>
      <c r="E26" s="262" t="s">
        <v>485</v>
      </c>
      <c r="F26" s="262">
        <v>16</v>
      </c>
      <c r="G26" s="262" t="s">
        <v>415</v>
      </c>
    </row>
    <row r="27" spans="2:7">
      <c r="B27" s="262" t="s">
        <v>432</v>
      </c>
      <c r="C27" s="262" t="s">
        <v>493</v>
      </c>
      <c r="D27" s="262" t="s">
        <v>485</v>
      </c>
      <c r="E27" s="262" t="s">
        <v>494</v>
      </c>
      <c r="F27" s="262">
        <v>17</v>
      </c>
      <c r="G27" s="262" t="s">
        <v>415</v>
      </c>
    </row>
    <row r="28" spans="2:7">
      <c r="B28" s="262" t="s">
        <v>434</v>
      </c>
      <c r="C28" s="262" t="s">
        <v>382</v>
      </c>
      <c r="D28" s="262" t="s">
        <v>494</v>
      </c>
      <c r="E28" s="262" t="s">
        <v>495</v>
      </c>
      <c r="F28" s="262">
        <v>18</v>
      </c>
      <c r="G28" s="262" t="s">
        <v>415</v>
      </c>
    </row>
    <row r="29" spans="2:7">
      <c r="B29" s="262" t="s">
        <v>435</v>
      </c>
      <c r="C29" s="262" t="s">
        <v>472</v>
      </c>
      <c r="D29" s="262" t="s">
        <v>495</v>
      </c>
      <c r="E29" s="262" t="s">
        <v>426</v>
      </c>
      <c r="F29" s="262">
        <v>19</v>
      </c>
      <c r="G29" s="262" t="s">
        <v>415</v>
      </c>
    </row>
    <row r="30" spans="2:7">
      <c r="B30" s="260" t="s">
        <v>436</v>
      </c>
      <c r="C30" s="260" t="s">
        <v>496</v>
      </c>
      <c r="D30" s="260" t="s">
        <v>419</v>
      </c>
      <c r="E30" s="260" t="s">
        <v>497</v>
      </c>
      <c r="F30" s="261"/>
      <c r="G30" s="261"/>
    </row>
    <row r="31" spans="2:7">
      <c r="B31" s="262" t="s">
        <v>437</v>
      </c>
      <c r="C31" s="262" t="s">
        <v>382</v>
      </c>
      <c r="D31" s="262" t="s">
        <v>419</v>
      </c>
      <c r="E31" s="262" t="s">
        <v>476</v>
      </c>
      <c r="F31" s="262">
        <v>11</v>
      </c>
      <c r="G31" s="262" t="s">
        <v>417</v>
      </c>
    </row>
    <row r="32" spans="2:7">
      <c r="B32" s="262" t="s">
        <v>457</v>
      </c>
      <c r="C32" s="262" t="s">
        <v>404</v>
      </c>
      <c r="D32" s="262" t="s">
        <v>477</v>
      </c>
      <c r="E32" s="262" t="s">
        <v>491</v>
      </c>
      <c r="F32" s="262">
        <v>22</v>
      </c>
      <c r="G32" s="262" t="s">
        <v>417</v>
      </c>
    </row>
    <row r="33" spans="2:7">
      <c r="B33" s="262" t="s">
        <v>438</v>
      </c>
      <c r="C33" s="262" t="s">
        <v>404</v>
      </c>
      <c r="D33" s="262" t="s">
        <v>491</v>
      </c>
      <c r="E33" s="262" t="s">
        <v>492</v>
      </c>
      <c r="F33" s="262">
        <v>23</v>
      </c>
      <c r="G33" s="262" t="s">
        <v>417</v>
      </c>
    </row>
    <row r="34" spans="2:7">
      <c r="B34" s="262" t="s">
        <v>439</v>
      </c>
      <c r="C34" s="262" t="s">
        <v>431</v>
      </c>
      <c r="D34" s="262" t="s">
        <v>492</v>
      </c>
      <c r="E34" s="262" t="s">
        <v>484</v>
      </c>
      <c r="F34" s="262">
        <v>24</v>
      </c>
      <c r="G34" s="262" t="s">
        <v>417</v>
      </c>
    </row>
    <row r="35" spans="2:7">
      <c r="B35" s="262" t="s">
        <v>440</v>
      </c>
      <c r="C35" s="262" t="s">
        <v>472</v>
      </c>
      <c r="D35" s="262" t="s">
        <v>484</v>
      </c>
      <c r="E35" s="262" t="s">
        <v>485</v>
      </c>
      <c r="F35" s="262">
        <v>25</v>
      </c>
      <c r="G35" s="262" t="s">
        <v>417</v>
      </c>
    </row>
    <row r="36" spans="2:7">
      <c r="B36" s="262" t="s">
        <v>441</v>
      </c>
      <c r="C36" s="262" t="s">
        <v>472</v>
      </c>
      <c r="D36" s="262" t="s">
        <v>485</v>
      </c>
      <c r="E36" s="262" t="s">
        <v>453</v>
      </c>
      <c r="F36" s="262">
        <v>26</v>
      </c>
      <c r="G36" s="262" t="s">
        <v>417</v>
      </c>
    </row>
    <row r="37" spans="2:7">
      <c r="B37" s="262" t="s">
        <v>442</v>
      </c>
      <c r="C37" s="262" t="s">
        <v>382</v>
      </c>
      <c r="D37" s="262" t="s">
        <v>454</v>
      </c>
      <c r="E37" s="262" t="s">
        <v>466</v>
      </c>
      <c r="F37" s="262">
        <v>27</v>
      </c>
      <c r="G37" s="262" t="s">
        <v>417</v>
      </c>
    </row>
    <row r="38" spans="2:7">
      <c r="B38" s="262" t="s">
        <v>443</v>
      </c>
      <c r="C38" s="262" t="s">
        <v>472</v>
      </c>
      <c r="D38" s="262" t="s">
        <v>466</v>
      </c>
      <c r="E38" s="262" t="s">
        <v>497</v>
      </c>
      <c r="F38" s="262">
        <v>28</v>
      </c>
      <c r="G38" s="262" t="s">
        <v>417</v>
      </c>
    </row>
    <row r="39" spans="2:7">
      <c r="B39" s="260" t="s">
        <v>444</v>
      </c>
      <c r="C39" s="260" t="s">
        <v>498</v>
      </c>
      <c r="D39" s="260" t="s">
        <v>419</v>
      </c>
      <c r="E39" s="260" t="s">
        <v>499</v>
      </c>
      <c r="F39" s="261"/>
      <c r="G39" s="261"/>
    </row>
    <row r="40" spans="2:7">
      <c r="B40" s="262" t="s">
        <v>437</v>
      </c>
      <c r="C40" s="262" t="s">
        <v>445</v>
      </c>
      <c r="D40" s="262" t="s">
        <v>419</v>
      </c>
      <c r="E40" s="262" t="s">
        <v>500</v>
      </c>
      <c r="F40" s="262">
        <v>11</v>
      </c>
      <c r="G40" s="262" t="s">
        <v>480</v>
      </c>
    </row>
    <row r="41" spans="2:7">
      <c r="B41" s="262" t="s">
        <v>457</v>
      </c>
      <c r="C41" s="262" t="s">
        <v>403</v>
      </c>
      <c r="D41" s="262" t="s">
        <v>500</v>
      </c>
      <c r="E41" s="262" t="s">
        <v>484</v>
      </c>
      <c r="F41" s="262">
        <v>31</v>
      </c>
      <c r="G41" s="262" t="s">
        <v>480</v>
      </c>
    </row>
    <row r="42" spans="2:7">
      <c r="B42" s="262" t="s">
        <v>438</v>
      </c>
      <c r="C42" s="262" t="s">
        <v>404</v>
      </c>
      <c r="D42" s="262" t="s">
        <v>484</v>
      </c>
      <c r="E42" s="262" t="s">
        <v>501</v>
      </c>
      <c r="F42" s="262">
        <v>32</v>
      </c>
      <c r="G42" s="262" t="s">
        <v>480</v>
      </c>
    </row>
    <row r="43" spans="2:7">
      <c r="B43" s="262" t="s">
        <v>439</v>
      </c>
      <c r="C43" s="262" t="s">
        <v>431</v>
      </c>
      <c r="D43" s="262" t="s">
        <v>501</v>
      </c>
      <c r="E43" s="262" t="s">
        <v>422</v>
      </c>
      <c r="F43" s="262">
        <v>33</v>
      </c>
      <c r="G43" s="262" t="s">
        <v>480</v>
      </c>
    </row>
    <row r="44" spans="2:7">
      <c r="B44" s="262" t="s">
        <v>440</v>
      </c>
      <c r="C44" s="262" t="s">
        <v>472</v>
      </c>
      <c r="D44" s="262" t="s">
        <v>422</v>
      </c>
      <c r="E44" s="262" t="s">
        <v>502</v>
      </c>
      <c r="F44" s="262">
        <v>34</v>
      </c>
      <c r="G44" s="262" t="s">
        <v>480</v>
      </c>
    </row>
    <row r="45" spans="2:7">
      <c r="B45" s="262" t="s">
        <v>441</v>
      </c>
      <c r="C45" s="262" t="s">
        <v>472</v>
      </c>
      <c r="D45" s="262" t="s">
        <v>502</v>
      </c>
      <c r="E45" s="262" t="s">
        <v>503</v>
      </c>
      <c r="F45" s="262">
        <v>35</v>
      </c>
      <c r="G45" s="262" t="s">
        <v>480</v>
      </c>
    </row>
    <row r="46" spans="2:7">
      <c r="B46" s="262" t="s">
        <v>442</v>
      </c>
      <c r="C46" s="262" t="s">
        <v>382</v>
      </c>
      <c r="D46" s="262" t="s">
        <v>503</v>
      </c>
      <c r="E46" s="262" t="s">
        <v>504</v>
      </c>
      <c r="F46" s="262">
        <v>36</v>
      </c>
      <c r="G46" s="262" t="s">
        <v>480</v>
      </c>
    </row>
    <row r="47" spans="2:7">
      <c r="B47" s="262" t="s">
        <v>443</v>
      </c>
      <c r="C47" s="262" t="s">
        <v>472</v>
      </c>
      <c r="D47" s="262" t="s">
        <v>504</v>
      </c>
      <c r="E47" s="262" t="s">
        <v>499</v>
      </c>
      <c r="F47" s="262">
        <v>37</v>
      </c>
      <c r="G47" s="262" t="s">
        <v>480</v>
      </c>
    </row>
    <row r="48" spans="2:7">
      <c r="B48" s="260" t="s">
        <v>446</v>
      </c>
      <c r="C48" s="260" t="s">
        <v>505</v>
      </c>
      <c r="D48" s="260" t="s">
        <v>426</v>
      </c>
      <c r="E48" s="260" t="s">
        <v>488</v>
      </c>
      <c r="F48" s="261"/>
      <c r="G48" s="261"/>
    </row>
    <row r="49" spans="2:7">
      <c r="B49" s="262" t="s">
        <v>437</v>
      </c>
      <c r="C49" s="262" t="s">
        <v>382</v>
      </c>
      <c r="D49" s="262" t="s">
        <v>426</v>
      </c>
      <c r="E49" s="262" t="s">
        <v>455</v>
      </c>
      <c r="F49" s="262">
        <v>20</v>
      </c>
      <c r="G49" s="262" t="s">
        <v>415</v>
      </c>
    </row>
    <row r="50" spans="2:7">
      <c r="B50" s="262" t="s">
        <v>457</v>
      </c>
      <c r="C50" s="262" t="s">
        <v>404</v>
      </c>
      <c r="D50" s="262" t="s">
        <v>455</v>
      </c>
      <c r="E50" s="262" t="s">
        <v>456</v>
      </c>
      <c r="F50" s="262">
        <v>40</v>
      </c>
      <c r="G50" s="262" t="s">
        <v>415</v>
      </c>
    </row>
    <row r="51" spans="2:7">
      <c r="B51" s="262" t="s">
        <v>438</v>
      </c>
      <c r="C51" s="262" t="s">
        <v>404</v>
      </c>
      <c r="D51" s="262" t="s">
        <v>456</v>
      </c>
      <c r="E51" s="262" t="s">
        <v>506</v>
      </c>
      <c r="F51" s="262">
        <v>41</v>
      </c>
      <c r="G51" s="262" t="s">
        <v>415</v>
      </c>
    </row>
    <row r="52" spans="2:7">
      <c r="B52" s="262" t="s">
        <v>439</v>
      </c>
      <c r="C52" s="262" t="s">
        <v>431</v>
      </c>
      <c r="D52" s="262" t="s">
        <v>506</v>
      </c>
      <c r="E52" s="262" t="s">
        <v>507</v>
      </c>
      <c r="F52" s="262">
        <v>42</v>
      </c>
      <c r="G52" s="262" t="s">
        <v>415</v>
      </c>
    </row>
    <row r="53" spans="2:7">
      <c r="B53" s="262" t="s">
        <v>440</v>
      </c>
      <c r="C53" s="262" t="s">
        <v>472</v>
      </c>
      <c r="D53" s="262" t="s">
        <v>507</v>
      </c>
      <c r="E53" s="262" t="s">
        <v>508</v>
      </c>
      <c r="F53" s="262">
        <v>43</v>
      </c>
      <c r="G53" s="262" t="s">
        <v>415</v>
      </c>
    </row>
    <row r="54" spans="2:7">
      <c r="B54" s="262" t="s">
        <v>441</v>
      </c>
      <c r="C54" s="262" t="s">
        <v>472</v>
      </c>
      <c r="D54" s="262" t="s">
        <v>508</v>
      </c>
      <c r="E54" s="262" t="s">
        <v>509</v>
      </c>
      <c r="F54" s="262">
        <v>44</v>
      </c>
      <c r="G54" s="262" t="s">
        <v>415</v>
      </c>
    </row>
    <row r="55" spans="2:7">
      <c r="B55" s="262" t="s">
        <v>442</v>
      </c>
      <c r="C55" s="262" t="s">
        <v>382</v>
      </c>
      <c r="D55" s="262" t="s">
        <v>429</v>
      </c>
      <c r="E55" s="262" t="s">
        <v>433</v>
      </c>
      <c r="F55" s="262">
        <v>45</v>
      </c>
      <c r="G55" s="262" t="s">
        <v>415</v>
      </c>
    </row>
    <row r="56" spans="2:7">
      <c r="B56" s="262" t="s">
        <v>443</v>
      </c>
      <c r="C56" s="262" t="s">
        <v>472</v>
      </c>
      <c r="D56" s="262" t="s">
        <v>433</v>
      </c>
      <c r="E56" s="262" t="s">
        <v>488</v>
      </c>
      <c r="F56" s="262">
        <v>46</v>
      </c>
      <c r="G56" s="262" t="s">
        <v>415</v>
      </c>
    </row>
    <row r="57" spans="2:7">
      <c r="B57" s="260" t="s">
        <v>447</v>
      </c>
      <c r="C57" s="260" t="s">
        <v>496</v>
      </c>
      <c r="D57" s="260" t="s">
        <v>497</v>
      </c>
      <c r="E57" s="260" t="s">
        <v>507</v>
      </c>
      <c r="F57" s="261"/>
      <c r="G57" s="261"/>
    </row>
    <row r="58" spans="2:7">
      <c r="B58" s="262" t="s">
        <v>437</v>
      </c>
      <c r="C58" s="262" t="s">
        <v>382</v>
      </c>
      <c r="D58" s="262" t="s">
        <v>497</v>
      </c>
      <c r="E58" s="262" t="s">
        <v>502</v>
      </c>
      <c r="F58" s="262">
        <v>29</v>
      </c>
      <c r="G58" s="262" t="s">
        <v>417</v>
      </c>
    </row>
    <row r="59" spans="2:7">
      <c r="B59" s="262" t="s">
        <v>457</v>
      </c>
      <c r="C59" s="262" t="s">
        <v>404</v>
      </c>
      <c r="D59" s="262" t="s">
        <v>502</v>
      </c>
      <c r="E59" s="262" t="s">
        <v>510</v>
      </c>
      <c r="F59" s="262">
        <v>49</v>
      </c>
      <c r="G59" s="262" t="s">
        <v>417</v>
      </c>
    </row>
    <row r="60" spans="2:7">
      <c r="B60" s="262" t="s">
        <v>438</v>
      </c>
      <c r="C60" s="262" t="s">
        <v>404</v>
      </c>
      <c r="D60" s="262" t="s">
        <v>510</v>
      </c>
      <c r="E60" s="262" t="s">
        <v>511</v>
      </c>
      <c r="F60" s="262">
        <v>50</v>
      </c>
      <c r="G60" s="262" t="s">
        <v>417</v>
      </c>
    </row>
    <row r="61" spans="2:7">
      <c r="B61" s="262" t="s">
        <v>439</v>
      </c>
      <c r="C61" s="262" t="s">
        <v>431</v>
      </c>
      <c r="D61" s="262" t="s">
        <v>511</v>
      </c>
      <c r="E61" s="262" t="s">
        <v>512</v>
      </c>
      <c r="F61" s="262">
        <v>51</v>
      </c>
      <c r="G61" s="262" t="s">
        <v>417</v>
      </c>
    </row>
    <row r="62" spans="2:7">
      <c r="B62" s="262" t="s">
        <v>440</v>
      </c>
      <c r="C62" s="262" t="s">
        <v>472</v>
      </c>
      <c r="D62" s="262" t="s">
        <v>512</v>
      </c>
      <c r="E62" s="262" t="s">
        <v>513</v>
      </c>
      <c r="F62" s="262">
        <v>52</v>
      </c>
      <c r="G62" s="262" t="s">
        <v>417</v>
      </c>
    </row>
    <row r="63" spans="2:7">
      <c r="B63" s="262" t="s">
        <v>441</v>
      </c>
      <c r="C63" s="262" t="s">
        <v>472</v>
      </c>
      <c r="D63" s="262" t="s">
        <v>513</v>
      </c>
      <c r="E63" s="262" t="s">
        <v>514</v>
      </c>
      <c r="F63" s="262">
        <v>53</v>
      </c>
      <c r="G63" s="262" t="s">
        <v>417</v>
      </c>
    </row>
    <row r="64" spans="2:7">
      <c r="B64" s="262" t="s">
        <v>442</v>
      </c>
      <c r="C64" s="262" t="s">
        <v>382</v>
      </c>
      <c r="D64" s="262" t="s">
        <v>514</v>
      </c>
      <c r="E64" s="262" t="s">
        <v>515</v>
      </c>
      <c r="F64" s="262">
        <v>54</v>
      </c>
      <c r="G64" s="262" t="s">
        <v>417</v>
      </c>
    </row>
    <row r="65" spans="2:7">
      <c r="B65" s="262" t="s">
        <v>443</v>
      </c>
      <c r="C65" s="262" t="s">
        <v>472</v>
      </c>
      <c r="D65" s="262" t="s">
        <v>515</v>
      </c>
      <c r="E65" s="262" t="s">
        <v>507</v>
      </c>
      <c r="F65" s="262">
        <v>55</v>
      </c>
      <c r="G65" s="262" t="s">
        <v>417</v>
      </c>
    </row>
    <row r="66" spans="2:7">
      <c r="B66" s="262" t="s">
        <v>458</v>
      </c>
      <c r="C66" s="262" t="s">
        <v>383</v>
      </c>
      <c r="D66" s="262" t="s">
        <v>507</v>
      </c>
      <c r="E66" s="262" t="s">
        <v>507</v>
      </c>
      <c r="F66" s="262">
        <v>56</v>
      </c>
      <c r="G66" s="261"/>
    </row>
  </sheetData>
  <mergeCells count="4">
    <mergeCell ref="B2:H2"/>
    <mergeCell ref="B4:H4"/>
    <mergeCell ref="B6:H6"/>
    <mergeCell ref="B8:G8"/>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K227"/>
  <sheetViews>
    <sheetView showGridLines="0" zoomScale="90" zoomScaleNormal="90" zoomScaleSheetLayoutView="115" workbookViewId="0">
      <selection activeCell="A43" sqref="A43:I45"/>
    </sheetView>
  </sheetViews>
  <sheetFormatPr baseColWidth="10" defaultColWidth="10.5703125" defaultRowHeight="12" customHeight="1" zeroHeight="1"/>
  <cols>
    <col min="1" max="1" width="17.42578125" style="34" customWidth="1"/>
    <col min="2" max="2" width="10" style="34" customWidth="1"/>
    <col min="3" max="3" width="22.5703125" style="34" customWidth="1"/>
    <col min="4" max="4" width="21.28515625" style="34" customWidth="1"/>
    <col min="5" max="5" width="17.5703125" style="34" customWidth="1"/>
    <col min="6" max="6" width="10.140625" style="34" customWidth="1"/>
    <col min="7" max="7" width="18.7109375" style="34" customWidth="1"/>
    <col min="8" max="8" width="9" style="34" customWidth="1"/>
    <col min="9" max="9" width="12.42578125" style="34" customWidth="1"/>
    <col min="10" max="10" width="6" style="140" customWidth="1"/>
    <col min="11" max="219" width="10.5703125" style="140"/>
    <col min="220" max="16384" width="10.5703125" style="34"/>
  </cols>
  <sheetData>
    <row r="1" spans="1:197" ht="12.75" customHeight="1" thickBot="1">
      <c r="A1" s="114"/>
      <c r="B1" s="115"/>
      <c r="C1" s="487" t="s">
        <v>223</v>
      </c>
      <c r="D1" s="488"/>
      <c r="E1" s="489"/>
      <c r="F1" s="496"/>
      <c r="G1" s="497"/>
      <c r="H1" s="498"/>
      <c r="I1" s="146" t="s">
        <v>87</v>
      </c>
    </row>
    <row r="2" spans="1:197" ht="21.75" customHeight="1">
      <c r="A2" s="116"/>
      <c r="B2" s="117"/>
      <c r="C2" s="490"/>
      <c r="D2" s="491"/>
      <c r="E2" s="492"/>
      <c r="F2" s="499"/>
      <c r="G2" s="500"/>
      <c r="H2" s="501"/>
      <c r="I2" s="481" t="s">
        <v>192</v>
      </c>
    </row>
    <row r="3" spans="1:197" ht="12.75" customHeight="1">
      <c r="A3" s="116"/>
      <c r="B3" s="117"/>
      <c r="C3" s="490"/>
      <c r="D3" s="491"/>
      <c r="E3" s="492"/>
      <c r="F3" s="502" t="s">
        <v>195</v>
      </c>
      <c r="G3" s="502"/>
      <c r="H3" s="503"/>
      <c r="I3" s="482"/>
    </row>
    <row r="4" spans="1:197" ht="13.5" customHeight="1" thickBot="1">
      <c r="A4" s="138"/>
      <c r="B4" s="139"/>
      <c r="C4" s="493"/>
      <c r="D4" s="494"/>
      <c r="E4" s="495"/>
      <c r="F4" s="504"/>
      <c r="G4" s="504"/>
      <c r="H4" s="505"/>
      <c r="I4" s="483"/>
    </row>
    <row r="5" spans="1:197" s="140" customFormat="1" ht="27" customHeight="1">
      <c r="A5" s="472" t="s">
        <v>331</v>
      </c>
      <c r="B5" s="473"/>
      <c r="C5" s="473"/>
      <c r="D5" s="473"/>
      <c r="E5" s="473"/>
      <c r="F5" s="473"/>
      <c r="G5" s="473"/>
      <c r="H5" s="473"/>
      <c r="I5" s="474"/>
    </row>
    <row r="6" spans="1:197" s="140" customFormat="1" ht="18" customHeight="1">
      <c r="A6" s="169" t="s">
        <v>224</v>
      </c>
      <c r="B6" s="170"/>
      <c r="C6" s="468"/>
      <c r="D6" s="469"/>
      <c r="E6" s="225" t="s">
        <v>225</v>
      </c>
      <c r="F6" s="150"/>
      <c r="G6" s="43"/>
      <c r="H6" s="43"/>
      <c r="I6" s="147"/>
      <c r="GO6" s="140" t="b">
        <v>0</v>
      </c>
    </row>
    <row r="7" spans="1:197" s="140" customFormat="1">
      <c r="A7" s="172"/>
      <c r="B7" s="191"/>
      <c r="C7" s="191"/>
      <c r="D7" s="173"/>
      <c r="E7" s="173"/>
      <c r="F7" s="173"/>
      <c r="G7" s="173"/>
      <c r="H7" s="173"/>
      <c r="I7" s="174"/>
    </row>
    <row r="8" spans="1:197" s="140" customFormat="1">
      <c r="A8" s="172" t="s">
        <v>226</v>
      </c>
      <c r="B8" s="191"/>
      <c r="C8" s="191"/>
      <c r="D8" s="173"/>
      <c r="E8" s="173"/>
      <c r="F8" s="173"/>
      <c r="G8" s="173"/>
      <c r="H8" s="173"/>
      <c r="I8" s="174"/>
    </row>
    <row r="9" spans="1:197" s="140" customFormat="1" ht="64.5" customHeight="1" thickBot="1">
      <c r="A9" s="524"/>
      <c r="B9" s="525"/>
      <c r="C9" s="525"/>
      <c r="D9" s="525"/>
      <c r="E9" s="525"/>
      <c r="F9" s="525"/>
      <c r="G9" s="525"/>
      <c r="H9" s="525"/>
      <c r="I9" s="526"/>
    </row>
    <row r="10" spans="1:197" s="140" customFormat="1" ht="8.25" customHeight="1" thickTop="1">
      <c r="A10" s="192"/>
      <c r="B10" s="193"/>
      <c r="C10" s="193"/>
      <c r="D10" s="193"/>
      <c r="E10" s="193"/>
      <c r="F10" s="193"/>
      <c r="G10" s="193"/>
      <c r="H10" s="193"/>
      <c r="I10" s="194"/>
    </row>
    <row r="11" spans="1:197" s="140" customFormat="1">
      <c r="A11" s="172" t="s">
        <v>233</v>
      </c>
      <c r="B11" s="191"/>
      <c r="C11" s="191"/>
      <c r="D11" s="173"/>
      <c r="E11" s="173"/>
      <c r="F11" s="173"/>
      <c r="G11" s="173"/>
      <c r="H11" s="173"/>
      <c r="I11" s="174"/>
    </row>
    <row r="12" spans="1:197" s="140" customFormat="1" ht="39" customHeight="1" thickBot="1">
      <c r="A12" s="403"/>
      <c r="B12" s="404"/>
      <c r="C12" s="404"/>
      <c r="D12" s="404"/>
      <c r="E12" s="404"/>
      <c r="F12" s="404"/>
      <c r="G12" s="404"/>
      <c r="H12" s="404"/>
      <c r="I12" s="405"/>
    </row>
    <row r="13" spans="1:197" s="140" customFormat="1" ht="13.5" hidden="1" thickTop="1">
      <c r="A13" s="414" t="s">
        <v>67</v>
      </c>
      <c r="B13" s="415"/>
      <c r="C13" s="415"/>
      <c r="D13" s="415"/>
      <c r="E13" s="415"/>
      <c r="F13" s="415"/>
      <c r="G13" s="415"/>
      <c r="H13" s="415"/>
      <c r="I13" s="416"/>
    </row>
    <row r="14" spans="1:197" s="140" customFormat="1" ht="27" customHeight="1" thickTop="1">
      <c r="A14" s="428" t="s">
        <v>231</v>
      </c>
      <c r="B14" s="429"/>
      <c r="C14" s="429"/>
      <c r="D14" s="429"/>
      <c r="E14" s="429"/>
      <c r="F14" s="429"/>
      <c r="G14" s="429"/>
      <c r="H14" s="429"/>
      <c r="I14" s="430"/>
    </row>
    <row r="15" spans="1:197" s="140" customFormat="1" ht="12.75">
      <c r="A15" s="433" t="s">
        <v>227</v>
      </c>
      <c r="B15" s="434"/>
      <c r="C15" s="435"/>
      <c r="D15" s="235" t="s">
        <v>229</v>
      </c>
      <c r="E15" s="42"/>
      <c r="F15" s="43" t="s">
        <v>195</v>
      </c>
      <c r="G15" s="43" t="s">
        <v>195</v>
      </c>
      <c r="H15" s="43"/>
      <c r="I15" s="147"/>
      <c r="GO15" s="140" t="b">
        <v>0</v>
      </c>
    </row>
    <row r="16" spans="1:197" s="140" customFormat="1" ht="12.75">
      <c r="A16" s="436" t="s">
        <v>228</v>
      </c>
      <c r="B16" s="437"/>
      <c r="C16" s="438"/>
      <c r="D16" s="235" t="s">
        <v>230</v>
      </c>
      <c r="E16" s="42"/>
      <c r="F16" s="43" t="s">
        <v>195</v>
      </c>
      <c r="G16" s="431"/>
      <c r="H16" s="431"/>
      <c r="I16" s="432"/>
    </row>
    <row r="17" spans="1:219" s="162" customFormat="1">
      <c r="A17" s="157"/>
      <c r="B17" s="158"/>
      <c r="C17" s="159"/>
      <c r="D17" s="160"/>
      <c r="E17" s="160"/>
      <c r="F17" s="160"/>
      <c r="G17" s="159"/>
      <c r="H17" s="159"/>
      <c r="I17" s="161"/>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c r="AU17" s="152"/>
      <c r="AV17" s="152"/>
      <c r="AW17" s="152"/>
      <c r="AX17" s="152"/>
      <c r="AY17" s="152"/>
      <c r="AZ17" s="152"/>
      <c r="BA17" s="152"/>
      <c r="BB17" s="152"/>
      <c r="BC17" s="152"/>
      <c r="BD17" s="152"/>
      <c r="BE17" s="152"/>
      <c r="BF17" s="152"/>
      <c r="BG17" s="152"/>
      <c r="BH17" s="152"/>
      <c r="BI17" s="152"/>
      <c r="BJ17" s="152"/>
      <c r="BK17" s="152"/>
      <c r="BL17" s="152"/>
      <c r="BM17" s="152"/>
      <c r="BN17" s="152"/>
      <c r="BO17" s="152"/>
      <c r="BP17" s="152"/>
      <c r="BQ17" s="152"/>
      <c r="BR17" s="152"/>
      <c r="BS17" s="152"/>
      <c r="BT17" s="152"/>
      <c r="BU17" s="152"/>
      <c r="BV17" s="152"/>
      <c r="BW17" s="152"/>
      <c r="BX17" s="152"/>
      <c r="BY17" s="152"/>
      <c r="BZ17" s="152"/>
      <c r="CA17" s="152"/>
      <c r="CB17" s="152"/>
      <c r="CC17" s="152"/>
      <c r="CD17" s="152"/>
      <c r="CE17" s="152"/>
      <c r="CF17" s="152"/>
      <c r="CG17" s="152"/>
      <c r="CH17" s="152"/>
      <c r="CI17" s="152"/>
      <c r="CJ17" s="152"/>
      <c r="CK17" s="152"/>
      <c r="CL17" s="152"/>
      <c r="CM17" s="152"/>
      <c r="CN17" s="152"/>
      <c r="CO17" s="152"/>
      <c r="CP17" s="152"/>
      <c r="CQ17" s="152"/>
      <c r="CR17" s="152"/>
      <c r="CS17" s="152"/>
      <c r="CT17" s="152"/>
      <c r="CU17" s="152"/>
      <c r="CV17" s="152"/>
      <c r="CW17" s="152"/>
      <c r="CX17" s="152"/>
      <c r="CY17" s="152"/>
      <c r="CZ17" s="152"/>
      <c r="DA17" s="152"/>
      <c r="DB17" s="152"/>
      <c r="DC17" s="152"/>
      <c r="DD17" s="152"/>
      <c r="DE17" s="152"/>
      <c r="DF17" s="152"/>
      <c r="DG17" s="152"/>
      <c r="DH17" s="152"/>
      <c r="DI17" s="152"/>
      <c r="DJ17" s="152"/>
      <c r="DK17" s="152"/>
      <c r="DL17" s="152"/>
      <c r="DM17" s="152"/>
      <c r="DN17" s="152"/>
      <c r="DO17" s="152"/>
      <c r="DP17" s="152"/>
      <c r="DQ17" s="152"/>
      <c r="DR17" s="152"/>
      <c r="DS17" s="152"/>
      <c r="DT17" s="152"/>
      <c r="DU17" s="152"/>
      <c r="DV17" s="152"/>
      <c r="DW17" s="152"/>
      <c r="DX17" s="152"/>
      <c r="DY17" s="152"/>
      <c r="DZ17" s="152"/>
      <c r="EA17" s="152"/>
      <c r="EB17" s="152"/>
      <c r="EC17" s="152"/>
      <c r="ED17" s="152"/>
      <c r="EE17" s="152"/>
      <c r="EF17" s="152"/>
      <c r="EG17" s="152"/>
      <c r="EH17" s="152"/>
      <c r="EI17" s="152"/>
      <c r="EJ17" s="152"/>
      <c r="EK17" s="152"/>
      <c r="EL17" s="152"/>
      <c r="EM17" s="152"/>
      <c r="EN17" s="152"/>
      <c r="EO17" s="152"/>
      <c r="EP17" s="152"/>
      <c r="EQ17" s="152"/>
      <c r="ER17" s="152"/>
      <c r="ES17" s="152"/>
      <c r="ET17" s="152"/>
      <c r="EU17" s="152"/>
      <c r="EV17" s="152"/>
      <c r="EW17" s="152"/>
      <c r="EX17" s="152"/>
      <c r="EY17" s="152"/>
      <c r="EZ17" s="152"/>
      <c r="FA17" s="152"/>
      <c r="FB17" s="152"/>
      <c r="FC17" s="152"/>
      <c r="FD17" s="152"/>
      <c r="FE17" s="152"/>
      <c r="FF17" s="152"/>
      <c r="FG17" s="152"/>
      <c r="FH17" s="152"/>
      <c r="FI17" s="152"/>
      <c r="FJ17" s="152"/>
      <c r="FK17" s="152"/>
      <c r="FL17" s="152"/>
      <c r="FM17" s="152"/>
      <c r="FN17" s="152"/>
      <c r="FO17" s="152"/>
      <c r="FP17" s="152"/>
      <c r="FQ17" s="152"/>
      <c r="FR17" s="152"/>
      <c r="FS17" s="152"/>
      <c r="FT17" s="152"/>
      <c r="FU17" s="152"/>
      <c r="FV17" s="152"/>
      <c r="FW17" s="152"/>
      <c r="FX17" s="152"/>
      <c r="FY17" s="152"/>
      <c r="FZ17" s="152"/>
      <c r="GA17" s="152"/>
      <c r="GB17" s="152"/>
      <c r="GC17" s="152"/>
      <c r="GD17" s="152"/>
      <c r="GE17" s="152"/>
      <c r="GF17" s="152"/>
      <c r="GG17" s="152"/>
      <c r="GH17" s="152"/>
      <c r="GI17" s="152"/>
      <c r="GJ17" s="152"/>
      <c r="GK17" s="152"/>
      <c r="GL17" s="152"/>
      <c r="GM17" s="152"/>
      <c r="GN17" s="152"/>
      <c r="GO17" s="152"/>
      <c r="GP17" s="152"/>
      <c r="GQ17" s="152"/>
      <c r="GR17" s="152"/>
      <c r="GS17" s="152"/>
      <c r="GT17" s="152"/>
      <c r="GU17" s="152"/>
      <c r="GV17" s="152"/>
      <c r="GW17" s="152"/>
      <c r="GX17" s="152"/>
      <c r="GY17" s="152"/>
      <c r="GZ17" s="152"/>
      <c r="HA17" s="152"/>
      <c r="HB17" s="152"/>
      <c r="HC17" s="152"/>
      <c r="HD17" s="152"/>
      <c r="HE17" s="152"/>
      <c r="HF17" s="152"/>
      <c r="HG17" s="152"/>
      <c r="HH17" s="152"/>
      <c r="HI17" s="152"/>
      <c r="HJ17" s="152"/>
      <c r="HK17" s="152"/>
    </row>
    <row r="18" spans="1:219" ht="12.75">
      <c r="A18" s="169" t="s">
        <v>234</v>
      </c>
      <c r="B18" s="170"/>
      <c r="C18" s="170"/>
      <c r="D18" s="195"/>
      <c r="E18" s="195"/>
      <c r="F18" s="195"/>
      <c r="G18" s="195"/>
      <c r="H18" s="195"/>
      <c r="I18" s="196"/>
    </row>
    <row r="19" spans="1:219" ht="58.5" customHeight="1">
      <c r="A19" s="197" t="s">
        <v>16</v>
      </c>
      <c r="B19" s="170"/>
      <c r="C19" s="442"/>
      <c r="D19" s="443"/>
      <c r="E19" s="443"/>
      <c r="F19" s="443"/>
      <c r="G19" s="443"/>
      <c r="H19" s="443"/>
      <c r="I19" s="444"/>
    </row>
    <row r="20" spans="1:219" ht="12" customHeight="1">
      <c r="A20" s="180" t="s">
        <v>17</v>
      </c>
      <c r="B20" s="170"/>
      <c r="C20" s="409"/>
      <c r="D20" s="410"/>
      <c r="E20" s="410"/>
      <c r="F20" s="410"/>
      <c r="G20" s="410"/>
      <c r="H20" s="410"/>
      <c r="I20" s="411"/>
    </row>
    <row r="21" spans="1:219">
      <c r="A21" s="169" t="s">
        <v>94</v>
      </c>
      <c r="B21" s="170"/>
      <c r="C21" s="409"/>
      <c r="D21" s="410"/>
      <c r="E21" s="410"/>
      <c r="F21" s="410"/>
      <c r="G21" s="410"/>
      <c r="H21" s="410"/>
      <c r="I21" s="411"/>
    </row>
    <row r="22" spans="1:219">
      <c r="A22" s="169" t="s">
        <v>110</v>
      </c>
      <c r="B22" s="170"/>
      <c r="C22" s="527"/>
      <c r="D22" s="528"/>
      <c r="E22" s="528"/>
      <c r="F22" s="528"/>
      <c r="G22" s="528"/>
      <c r="H22" s="528"/>
      <c r="I22" s="529"/>
    </row>
    <row r="23" spans="1:219">
      <c r="A23" s="169"/>
      <c r="B23" s="170"/>
      <c r="C23" s="193"/>
      <c r="D23" s="193"/>
      <c r="E23" s="170"/>
      <c r="F23" s="170"/>
      <c r="G23" s="170"/>
      <c r="H23" s="170"/>
      <c r="I23" s="198"/>
    </row>
    <row r="24" spans="1:219" hidden="1">
      <c r="A24" s="169" t="s">
        <v>214</v>
      </c>
      <c r="B24" s="401" t="str">
        <f>+'Matriz de Riesgo'!C26</f>
        <v>BAJO</v>
      </c>
      <c r="C24" s="402"/>
      <c r="D24" s="41" t="s">
        <v>18</v>
      </c>
      <c r="E24" s="42"/>
      <c r="F24" s="43"/>
      <c r="G24" s="43"/>
      <c r="H24" s="43"/>
      <c r="I24" s="147"/>
      <c r="GO24" s="140" t="b">
        <v>0</v>
      </c>
    </row>
    <row r="25" spans="1:219" hidden="1">
      <c r="A25" s="168" t="s">
        <v>215</v>
      </c>
      <c r="B25" s="401" t="str">
        <f>+'Matriz de Impacto'!C26</f>
        <v>ESTANDAR</v>
      </c>
      <c r="C25" s="402"/>
      <c r="D25" s="41" t="s">
        <v>18</v>
      </c>
      <c r="E25" s="42"/>
      <c r="F25" s="43"/>
      <c r="G25" s="431"/>
      <c r="H25" s="431"/>
      <c r="I25" s="432"/>
      <c r="GO25" s="140" t="b">
        <v>0</v>
      </c>
    </row>
    <row r="26" spans="1:219" hidden="1">
      <c r="A26" s="203"/>
      <c r="B26" s="200"/>
      <c r="C26" s="200"/>
      <c r="D26" s="201"/>
      <c r="E26" s="201"/>
      <c r="F26" s="201"/>
      <c r="G26" s="201"/>
      <c r="H26" s="201"/>
      <c r="I26" s="202"/>
    </row>
    <row r="27" spans="1:219" hidden="1">
      <c r="A27" s="169" t="s">
        <v>216</v>
      </c>
      <c r="B27" s="170"/>
      <c r="C27" s="170"/>
      <c r="D27" s="170"/>
      <c r="E27" s="214" t="s">
        <v>217</v>
      </c>
      <c r="F27" s="170"/>
      <c r="G27" s="170"/>
      <c r="H27" s="170"/>
      <c r="I27" s="198"/>
    </row>
    <row r="28" spans="1:219" ht="54.75" hidden="1" customHeight="1">
      <c r="A28" s="530"/>
      <c r="B28" s="531"/>
      <c r="C28" s="531"/>
      <c r="D28" s="532"/>
      <c r="E28" s="533"/>
      <c r="F28" s="534"/>
      <c r="G28" s="534"/>
      <c r="H28" s="534"/>
      <c r="I28" s="535"/>
    </row>
    <row r="29" spans="1:219" ht="18.75" hidden="1" customHeight="1">
      <c r="A29" s="169" t="s">
        <v>218</v>
      </c>
      <c r="B29" s="179"/>
      <c r="C29" s="170"/>
      <c r="D29" s="539"/>
      <c r="E29" s="540"/>
      <c r="F29" s="541"/>
      <c r="G29" s="539"/>
      <c r="H29" s="540"/>
      <c r="I29" s="541"/>
      <c r="J29" s="223"/>
      <c r="K29" s="223"/>
    </row>
    <row r="30" spans="1:219" hidden="1">
      <c r="A30" s="180"/>
      <c r="B30" s="179"/>
      <c r="C30" s="170"/>
      <c r="D30" s="48"/>
      <c r="E30" s="48"/>
      <c r="F30" s="49"/>
      <c r="G30" s="45"/>
      <c r="H30" s="45"/>
      <c r="I30" s="149"/>
      <c r="J30" s="223"/>
      <c r="K30" s="223"/>
    </row>
    <row r="31" spans="1:219" s="162" customFormat="1" hidden="1">
      <c r="A31" s="207" t="s">
        <v>219</v>
      </c>
      <c r="B31" s="208"/>
      <c r="C31" s="208"/>
      <c r="D31" s="209">
        <v>0.16666666666666666</v>
      </c>
      <c r="E31" s="210" t="s">
        <v>72</v>
      </c>
      <c r="F31" s="211"/>
      <c r="G31" s="212" t="s">
        <v>44</v>
      </c>
      <c r="H31" s="212" t="s">
        <v>45</v>
      </c>
      <c r="I31" s="161"/>
      <c r="J31" s="224"/>
      <c r="K31" s="224"/>
      <c r="L31" s="152"/>
      <c r="M31" s="152"/>
      <c r="N31" s="152"/>
      <c r="O31" s="152"/>
      <c r="P31" s="152"/>
      <c r="Q31" s="152"/>
      <c r="R31" s="152"/>
      <c r="S31" s="152"/>
      <c r="T31" s="152"/>
      <c r="U31" s="152"/>
      <c r="V31" s="152"/>
      <c r="W31" s="152"/>
      <c r="X31" s="152"/>
      <c r="Y31" s="152"/>
      <c r="Z31" s="152"/>
      <c r="AA31" s="152"/>
      <c r="AB31" s="152"/>
      <c r="AC31" s="152"/>
      <c r="AD31" s="152"/>
      <c r="AE31" s="152"/>
      <c r="AF31" s="152"/>
      <c r="AG31" s="152"/>
      <c r="AH31" s="152"/>
      <c r="AI31" s="152"/>
      <c r="AJ31" s="152"/>
      <c r="AK31" s="152"/>
      <c r="AL31" s="152"/>
      <c r="AM31" s="152"/>
      <c r="AN31" s="152"/>
      <c r="AO31" s="152"/>
      <c r="AP31" s="152"/>
      <c r="AQ31" s="152"/>
      <c r="AR31" s="152"/>
      <c r="AS31" s="152"/>
      <c r="AT31" s="152"/>
      <c r="AU31" s="152"/>
      <c r="AV31" s="152"/>
      <c r="AW31" s="152"/>
      <c r="AX31" s="152"/>
      <c r="AY31" s="152"/>
      <c r="AZ31" s="152"/>
      <c r="BA31" s="152"/>
      <c r="BB31" s="152"/>
      <c r="BC31" s="152"/>
      <c r="BD31" s="152"/>
      <c r="BE31" s="152"/>
      <c r="BF31" s="152"/>
      <c r="BG31" s="152"/>
      <c r="BH31" s="152"/>
      <c r="BI31" s="152"/>
      <c r="BJ31" s="152"/>
      <c r="BK31" s="152"/>
      <c r="BL31" s="152"/>
      <c r="BM31" s="152"/>
      <c r="BN31" s="152"/>
      <c r="BO31" s="152"/>
      <c r="BP31" s="152"/>
      <c r="BQ31" s="152"/>
      <c r="BR31" s="152"/>
      <c r="BS31" s="152"/>
      <c r="BT31" s="152"/>
      <c r="BU31" s="152"/>
      <c r="BV31" s="152"/>
      <c r="BW31" s="152"/>
      <c r="BX31" s="152"/>
      <c r="BY31" s="152"/>
      <c r="BZ31" s="152"/>
      <c r="CA31" s="152"/>
      <c r="CB31" s="152"/>
      <c r="CC31" s="152"/>
      <c r="CD31" s="152"/>
      <c r="CE31" s="152"/>
      <c r="CF31" s="152"/>
      <c r="CG31" s="152"/>
      <c r="CH31" s="152"/>
      <c r="CI31" s="152"/>
      <c r="CJ31" s="152"/>
      <c r="CK31" s="152"/>
      <c r="CL31" s="152"/>
      <c r="CM31" s="152"/>
      <c r="CN31" s="152"/>
      <c r="CO31" s="152"/>
      <c r="CP31" s="152"/>
      <c r="CQ31" s="152"/>
      <c r="CR31" s="152"/>
      <c r="CS31" s="152"/>
      <c r="CT31" s="152"/>
      <c r="CU31" s="152"/>
      <c r="CV31" s="152"/>
      <c r="CW31" s="152"/>
      <c r="CX31" s="152"/>
      <c r="CY31" s="152"/>
      <c r="CZ31" s="152"/>
      <c r="DA31" s="152"/>
      <c r="DB31" s="152"/>
      <c r="DC31" s="152"/>
      <c r="DD31" s="152"/>
      <c r="DE31" s="152"/>
      <c r="DF31" s="152"/>
      <c r="DG31" s="152"/>
      <c r="DH31" s="152"/>
      <c r="DI31" s="152"/>
      <c r="DJ31" s="152"/>
      <c r="DK31" s="152"/>
      <c r="DL31" s="152"/>
      <c r="DM31" s="152"/>
      <c r="DN31" s="152"/>
      <c r="DO31" s="152"/>
      <c r="DP31" s="152"/>
      <c r="DQ31" s="152"/>
      <c r="DR31" s="152"/>
      <c r="DS31" s="152"/>
      <c r="DT31" s="152"/>
      <c r="DU31" s="152"/>
      <c r="DV31" s="152"/>
      <c r="DW31" s="152"/>
      <c r="DX31" s="152"/>
      <c r="DY31" s="152"/>
      <c r="DZ31" s="152"/>
      <c r="EA31" s="152"/>
      <c r="EB31" s="152"/>
      <c r="EC31" s="152"/>
      <c r="ED31" s="152"/>
      <c r="EE31" s="152"/>
      <c r="EF31" s="152"/>
      <c r="EG31" s="152"/>
      <c r="EH31" s="152"/>
      <c r="EI31" s="152"/>
      <c r="EJ31" s="152"/>
      <c r="EK31" s="152"/>
      <c r="EL31" s="152"/>
      <c r="EM31" s="152"/>
      <c r="EN31" s="152"/>
      <c r="EO31" s="152"/>
      <c r="EP31" s="152"/>
      <c r="EQ31" s="152"/>
      <c r="ER31" s="152"/>
      <c r="ES31" s="152"/>
      <c r="ET31" s="152"/>
      <c r="EU31" s="152"/>
      <c r="EV31" s="152"/>
      <c r="EW31" s="152"/>
      <c r="EX31" s="152"/>
      <c r="EY31" s="152"/>
      <c r="EZ31" s="152"/>
      <c r="FA31" s="152"/>
      <c r="FB31" s="152"/>
      <c r="FC31" s="152"/>
      <c r="FD31" s="152"/>
      <c r="FE31" s="152"/>
      <c r="FF31" s="152"/>
      <c r="FG31" s="152"/>
      <c r="FH31" s="152"/>
      <c r="FI31" s="152"/>
      <c r="FJ31" s="152"/>
      <c r="FK31" s="152"/>
      <c r="FL31" s="152"/>
      <c r="FM31" s="152"/>
      <c r="FN31" s="152"/>
      <c r="FO31" s="152"/>
      <c r="FP31" s="152"/>
      <c r="FQ31" s="152"/>
      <c r="FR31" s="152"/>
      <c r="FS31" s="152"/>
      <c r="FT31" s="152"/>
      <c r="FU31" s="152"/>
      <c r="FV31" s="152"/>
      <c r="FW31" s="152"/>
      <c r="FX31" s="152"/>
      <c r="FY31" s="152"/>
      <c r="FZ31" s="152"/>
      <c r="GA31" s="152"/>
      <c r="GB31" s="152"/>
      <c r="GC31" s="152"/>
      <c r="GD31" s="152"/>
      <c r="GE31" s="152"/>
      <c r="GF31" s="152"/>
      <c r="GG31" s="152"/>
      <c r="GH31" s="152"/>
      <c r="GI31" s="152"/>
      <c r="GJ31" s="152"/>
      <c r="GK31" s="152"/>
      <c r="GL31" s="152"/>
      <c r="GM31" s="152"/>
      <c r="GN31" s="152"/>
      <c r="GO31" s="152"/>
      <c r="GP31" s="152"/>
      <c r="GQ31" s="152"/>
      <c r="GR31" s="152"/>
      <c r="GS31" s="152"/>
      <c r="GT31" s="152"/>
      <c r="GU31" s="152"/>
      <c r="GV31" s="152"/>
      <c r="GW31" s="152"/>
      <c r="GX31" s="152"/>
      <c r="GY31" s="152"/>
      <c r="GZ31" s="152"/>
      <c r="HA31" s="152"/>
      <c r="HB31" s="152"/>
      <c r="HC31" s="152"/>
      <c r="HD31" s="152"/>
      <c r="HE31" s="152"/>
      <c r="HF31" s="152"/>
      <c r="HG31" s="152"/>
      <c r="HH31" s="152"/>
      <c r="HI31" s="152"/>
      <c r="HJ31" s="152"/>
      <c r="HK31" s="152"/>
    </row>
    <row r="32" spans="1:219" hidden="1">
      <c r="A32" s="169"/>
      <c r="B32" s="170"/>
      <c r="C32" s="170"/>
      <c r="D32" s="204"/>
      <c r="E32" s="177"/>
      <c r="F32" s="177"/>
      <c r="G32" s="205"/>
      <c r="H32" s="205"/>
      <c r="I32" s="198"/>
      <c r="J32" s="223"/>
      <c r="K32" s="223"/>
    </row>
    <row r="33" spans="1:219" hidden="1">
      <c r="A33" s="169" t="s">
        <v>220</v>
      </c>
      <c r="B33" s="542">
        <f>'Matriz de Prioridad'!F17</f>
        <v>7</v>
      </c>
      <c r="C33" s="542"/>
      <c r="D33" s="215"/>
      <c r="E33" s="179"/>
      <c r="F33" s="170"/>
      <c r="G33" s="206">
        <v>8.3333333333333329E-2</v>
      </c>
      <c r="H33" s="44" t="s">
        <v>72</v>
      </c>
      <c r="I33" s="156"/>
      <c r="J33" s="223"/>
      <c r="K33" s="223"/>
      <c r="GO33" s="140" t="b">
        <v>1</v>
      </c>
    </row>
    <row r="34" spans="1:219" hidden="1">
      <c r="A34" s="180"/>
      <c r="B34" s="179"/>
      <c r="C34" s="170"/>
      <c r="D34" s="213"/>
      <c r="E34" s="213"/>
      <c r="F34" s="213"/>
      <c r="G34" s="170"/>
      <c r="H34" s="170"/>
      <c r="I34" s="198"/>
      <c r="J34" s="223"/>
      <c r="K34" s="223"/>
    </row>
    <row r="35" spans="1:219">
      <c r="A35" s="214" t="s">
        <v>232</v>
      </c>
      <c r="B35" s="201"/>
      <c r="C35" s="201"/>
      <c r="D35" s="201"/>
      <c r="E35" s="201"/>
      <c r="F35" s="201"/>
      <c r="G35" s="201"/>
      <c r="H35" s="201"/>
      <c r="I35" s="202"/>
    </row>
    <row r="36" spans="1:219" s="136" customFormat="1" ht="26.25" customHeight="1">
      <c r="A36" s="165" t="s">
        <v>206</v>
      </c>
      <c r="B36" s="400" t="s">
        <v>207</v>
      </c>
      <c r="C36" s="400"/>
      <c r="D36" s="400"/>
      <c r="E36" s="400"/>
      <c r="F36" s="400" t="s">
        <v>208</v>
      </c>
      <c r="G36" s="400"/>
      <c r="H36" s="400" t="s">
        <v>209</v>
      </c>
      <c r="I36" s="400"/>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c r="AI36" s="137"/>
      <c r="AJ36" s="137"/>
      <c r="AK36" s="137"/>
      <c r="AL36" s="137"/>
      <c r="AM36" s="137"/>
      <c r="AN36" s="137"/>
      <c r="AO36" s="137"/>
      <c r="AP36" s="137"/>
      <c r="AQ36" s="137"/>
      <c r="AR36" s="137"/>
      <c r="AS36" s="137"/>
      <c r="AT36" s="137"/>
      <c r="AU36" s="137"/>
      <c r="AV36" s="137"/>
      <c r="AW36" s="137"/>
      <c r="AX36" s="137"/>
      <c r="AY36" s="137"/>
      <c r="AZ36" s="137"/>
      <c r="BA36" s="137"/>
      <c r="BB36" s="137"/>
      <c r="BC36" s="137"/>
      <c r="BD36" s="137"/>
      <c r="BE36" s="137"/>
      <c r="BF36" s="137"/>
      <c r="BG36" s="137"/>
      <c r="BH36" s="137"/>
      <c r="BI36" s="137"/>
      <c r="BJ36" s="137"/>
      <c r="BK36" s="137"/>
      <c r="BL36" s="137"/>
      <c r="BM36" s="137"/>
      <c r="BN36" s="137"/>
      <c r="BO36" s="137"/>
      <c r="BP36" s="137"/>
      <c r="BQ36" s="137"/>
      <c r="BR36" s="137"/>
      <c r="BS36" s="137"/>
      <c r="BT36" s="137"/>
      <c r="BU36" s="137"/>
      <c r="BV36" s="137"/>
      <c r="BW36" s="137"/>
      <c r="BX36" s="137"/>
      <c r="BY36" s="137"/>
      <c r="BZ36" s="137"/>
      <c r="CA36" s="137"/>
      <c r="CB36" s="137"/>
      <c r="CC36" s="137"/>
      <c r="CD36" s="137"/>
      <c r="CE36" s="137"/>
      <c r="CF36" s="137"/>
      <c r="CG36" s="137"/>
      <c r="CH36" s="137"/>
      <c r="CI36" s="137"/>
      <c r="CJ36" s="137"/>
      <c r="CK36" s="137"/>
      <c r="CL36" s="137"/>
      <c r="CM36" s="137"/>
      <c r="CN36" s="137"/>
      <c r="CO36" s="137"/>
      <c r="CP36" s="137"/>
      <c r="CQ36" s="137"/>
      <c r="CR36" s="137"/>
      <c r="CS36" s="137"/>
      <c r="CT36" s="137"/>
      <c r="CU36" s="137"/>
      <c r="CV36" s="137"/>
      <c r="CW36" s="137"/>
      <c r="CX36" s="137"/>
      <c r="CY36" s="137"/>
      <c r="CZ36" s="137"/>
      <c r="DA36" s="137"/>
      <c r="DB36" s="137"/>
      <c r="DC36" s="137"/>
      <c r="DD36" s="137"/>
      <c r="DE36" s="137"/>
      <c r="DF36" s="137"/>
      <c r="DG36" s="137"/>
      <c r="DH36" s="137"/>
      <c r="DI36" s="137"/>
      <c r="DJ36" s="137"/>
      <c r="DK36" s="137"/>
      <c r="DL36" s="137"/>
      <c r="DM36" s="137"/>
      <c r="DN36" s="137"/>
      <c r="DO36" s="137"/>
      <c r="DP36" s="137"/>
      <c r="DQ36" s="137"/>
      <c r="DR36" s="137"/>
      <c r="DS36" s="137"/>
      <c r="DT36" s="137"/>
      <c r="DU36" s="137"/>
      <c r="DV36" s="137"/>
      <c r="DW36" s="137"/>
      <c r="DX36" s="137"/>
      <c r="DY36" s="137"/>
      <c r="DZ36" s="137"/>
      <c r="EA36" s="137"/>
      <c r="EB36" s="137"/>
      <c r="EC36" s="137"/>
      <c r="ED36" s="137"/>
      <c r="EE36" s="137"/>
      <c r="EF36" s="137"/>
      <c r="EG36" s="137"/>
      <c r="EH36" s="137"/>
      <c r="EI36" s="137"/>
      <c r="EJ36" s="137"/>
      <c r="EK36" s="137"/>
      <c r="EL36" s="137"/>
      <c r="EM36" s="137"/>
      <c r="EN36" s="137"/>
      <c r="EO36" s="137"/>
      <c r="EP36" s="137"/>
      <c r="EQ36" s="137"/>
      <c r="ER36" s="137"/>
      <c r="ES36" s="137"/>
      <c r="ET36" s="137"/>
      <c r="EU36" s="137"/>
      <c r="EV36" s="137"/>
      <c r="EW36" s="137"/>
      <c r="EX36" s="137"/>
      <c r="EY36" s="137"/>
      <c r="EZ36" s="137"/>
      <c r="FA36" s="137"/>
      <c r="FB36" s="137"/>
      <c r="FC36" s="137"/>
      <c r="FD36" s="137"/>
      <c r="FE36" s="137"/>
      <c r="FF36" s="137"/>
      <c r="FG36" s="137"/>
      <c r="FH36" s="137"/>
      <c r="FI36" s="137"/>
      <c r="FJ36" s="137"/>
      <c r="FK36" s="137"/>
      <c r="FL36" s="137"/>
      <c r="FM36" s="137"/>
      <c r="FN36" s="137"/>
      <c r="FO36" s="137"/>
      <c r="FP36" s="137"/>
      <c r="FQ36" s="137"/>
      <c r="FR36" s="137"/>
      <c r="FS36" s="137"/>
      <c r="FT36" s="137"/>
      <c r="FU36" s="137"/>
      <c r="FV36" s="137"/>
      <c r="FW36" s="137"/>
      <c r="FX36" s="137"/>
      <c r="FY36" s="137"/>
      <c r="FZ36" s="137"/>
      <c r="GA36" s="137"/>
      <c r="GB36" s="137"/>
      <c r="GC36" s="137"/>
      <c r="GD36" s="137"/>
      <c r="GE36" s="137"/>
      <c r="GF36" s="137"/>
      <c r="GG36" s="137"/>
      <c r="GH36" s="137"/>
      <c r="GI36" s="137"/>
      <c r="GJ36" s="137"/>
      <c r="GK36" s="137"/>
      <c r="GL36" s="137"/>
      <c r="GM36" s="137"/>
      <c r="GN36" s="137"/>
      <c r="GO36" s="137"/>
      <c r="GP36" s="137"/>
      <c r="GQ36" s="137"/>
      <c r="GR36" s="137"/>
      <c r="GS36" s="137"/>
      <c r="GT36" s="137"/>
      <c r="GU36" s="137"/>
      <c r="GV36" s="137"/>
      <c r="GW36" s="137"/>
      <c r="GX36" s="137"/>
      <c r="GY36" s="137"/>
      <c r="GZ36" s="137"/>
      <c r="HA36" s="137"/>
      <c r="HB36" s="137"/>
      <c r="HC36" s="137"/>
      <c r="HD36" s="137"/>
      <c r="HE36" s="137"/>
      <c r="HF36" s="137"/>
      <c r="HG36" s="137"/>
      <c r="HH36" s="137"/>
      <c r="HI36" s="137"/>
      <c r="HJ36" s="137"/>
      <c r="HK36" s="137"/>
    </row>
    <row r="37" spans="1:219" s="136" customFormat="1" ht="26.25" customHeight="1">
      <c r="A37" s="216" t="s">
        <v>195</v>
      </c>
      <c r="B37" s="399"/>
      <c r="C37" s="399"/>
      <c r="D37" s="399"/>
      <c r="E37" s="399"/>
      <c r="F37" s="399"/>
      <c r="G37" s="399"/>
      <c r="H37" s="399"/>
      <c r="I37" s="399"/>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c r="AI37" s="137"/>
      <c r="AJ37" s="137"/>
      <c r="AK37" s="137"/>
      <c r="AL37" s="137"/>
      <c r="AM37" s="137"/>
      <c r="AN37" s="137"/>
      <c r="AO37" s="137"/>
      <c r="AP37" s="137"/>
      <c r="AQ37" s="137"/>
      <c r="AR37" s="137"/>
      <c r="AS37" s="137"/>
      <c r="AT37" s="137"/>
      <c r="AU37" s="137"/>
      <c r="AV37" s="137"/>
      <c r="AW37" s="137"/>
      <c r="AX37" s="137"/>
      <c r="AY37" s="137"/>
      <c r="AZ37" s="137"/>
      <c r="BA37" s="137"/>
      <c r="BB37" s="137"/>
      <c r="BC37" s="137"/>
      <c r="BD37" s="137"/>
      <c r="BE37" s="137"/>
      <c r="BF37" s="137"/>
      <c r="BG37" s="137"/>
      <c r="BH37" s="137"/>
      <c r="BI37" s="137"/>
      <c r="BJ37" s="137"/>
      <c r="BK37" s="137"/>
      <c r="BL37" s="137"/>
      <c r="BM37" s="137"/>
      <c r="BN37" s="137"/>
      <c r="BO37" s="137"/>
      <c r="BP37" s="137"/>
      <c r="BQ37" s="137"/>
      <c r="BR37" s="137"/>
      <c r="BS37" s="137"/>
      <c r="BT37" s="137"/>
      <c r="BU37" s="137"/>
      <c r="BV37" s="137"/>
      <c r="BW37" s="137"/>
      <c r="BX37" s="137"/>
      <c r="BY37" s="137"/>
      <c r="BZ37" s="137"/>
      <c r="CA37" s="137"/>
      <c r="CB37" s="137"/>
      <c r="CC37" s="137"/>
      <c r="CD37" s="137"/>
      <c r="CE37" s="137"/>
      <c r="CF37" s="137"/>
      <c r="CG37" s="137"/>
      <c r="CH37" s="137"/>
      <c r="CI37" s="137"/>
      <c r="CJ37" s="137"/>
      <c r="CK37" s="137"/>
      <c r="CL37" s="137"/>
      <c r="CM37" s="137"/>
      <c r="CN37" s="137"/>
      <c r="CO37" s="137"/>
      <c r="CP37" s="137"/>
      <c r="CQ37" s="137"/>
      <c r="CR37" s="137"/>
      <c r="CS37" s="137"/>
      <c r="CT37" s="137"/>
      <c r="CU37" s="137"/>
      <c r="CV37" s="137"/>
      <c r="CW37" s="137"/>
      <c r="CX37" s="137"/>
      <c r="CY37" s="137"/>
      <c r="CZ37" s="137"/>
      <c r="DA37" s="137"/>
      <c r="DB37" s="137"/>
      <c r="DC37" s="137"/>
      <c r="DD37" s="137"/>
      <c r="DE37" s="137"/>
      <c r="DF37" s="137"/>
      <c r="DG37" s="137"/>
      <c r="DH37" s="137"/>
      <c r="DI37" s="137"/>
      <c r="DJ37" s="137"/>
      <c r="DK37" s="137"/>
      <c r="DL37" s="137"/>
      <c r="DM37" s="137"/>
      <c r="DN37" s="137"/>
      <c r="DO37" s="137"/>
      <c r="DP37" s="137"/>
      <c r="DQ37" s="137"/>
      <c r="DR37" s="137"/>
      <c r="DS37" s="137"/>
      <c r="DT37" s="137"/>
      <c r="DU37" s="137"/>
      <c r="DV37" s="137"/>
      <c r="DW37" s="137"/>
      <c r="DX37" s="137"/>
      <c r="DY37" s="137"/>
      <c r="DZ37" s="137"/>
      <c r="EA37" s="137"/>
      <c r="EB37" s="137"/>
      <c r="EC37" s="137"/>
      <c r="ED37" s="137"/>
      <c r="EE37" s="137"/>
      <c r="EF37" s="137"/>
      <c r="EG37" s="137"/>
      <c r="EH37" s="137"/>
      <c r="EI37" s="137"/>
      <c r="EJ37" s="137"/>
      <c r="EK37" s="137"/>
      <c r="EL37" s="137"/>
      <c r="EM37" s="137"/>
      <c r="EN37" s="137"/>
      <c r="EO37" s="137"/>
      <c r="EP37" s="137"/>
      <c r="EQ37" s="137"/>
      <c r="ER37" s="137"/>
      <c r="ES37" s="137"/>
      <c r="ET37" s="137"/>
      <c r="EU37" s="137"/>
      <c r="EV37" s="137"/>
      <c r="EW37" s="137"/>
      <c r="EX37" s="137"/>
      <c r="EY37" s="137"/>
      <c r="EZ37" s="137"/>
      <c r="FA37" s="137"/>
      <c r="FB37" s="137"/>
      <c r="FC37" s="137"/>
      <c r="FD37" s="137"/>
      <c r="FE37" s="137"/>
      <c r="FF37" s="137"/>
      <c r="FG37" s="137"/>
      <c r="FH37" s="137"/>
      <c r="FI37" s="137"/>
      <c r="FJ37" s="137"/>
      <c r="FK37" s="137"/>
      <c r="FL37" s="137"/>
      <c r="FM37" s="137"/>
      <c r="FN37" s="137"/>
      <c r="FO37" s="137"/>
      <c r="FP37" s="137"/>
      <c r="FQ37" s="137"/>
      <c r="FR37" s="137"/>
      <c r="FS37" s="137"/>
      <c r="FT37" s="137"/>
      <c r="FU37" s="137"/>
      <c r="FV37" s="137"/>
      <c r="FW37" s="137"/>
      <c r="FX37" s="137"/>
      <c r="FY37" s="137"/>
      <c r="FZ37" s="137"/>
      <c r="GA37" s="137"/>
      <c r="GB37" s="137"/>
      <c r="GC37" s="137"/>
      <c r="GD37" s="137"/>
      <c r="GE37" s="137"/>
      <c r="GF37" s="137"/>
      <c r="GG37" s="137"/>
      <c r="GH37" s="137"/>
      <c r="GI37" s="137"/>
      <c r="GJ37" s="137"/>
      <c r="GK37" s="137"/>
      <c r="GL37" s="137"/>
      <c r="GM37" s="137"/>
      <c r="GN37" s="137"/>
      <c r="GO37" s="137"/>
      <c r="GP37" s="137"/>
      <c r="GQ37" s="137"/>
      <c r="GR37" s="137"/>
      <c r="GS37" s="137"/>
      <c r="GT37" s="137"/>
      <c r="GU37" s="137"/>
      <c r="GV37" s="137"/>
      <c r="GW37" s="137"/>
      <c r="GX37" s="137"/>
      <c r="GY37" s="137"/>
      <c r="GZ37" s="137"/>
      <c r="HA37" s="137"/>
      <c r="HB37" s="137"/>
      <c r="HC37" s="137"/>
      <c r="HD37" s="137"/>
      <c r="HE37" s="137"/>
      <c r="HF37" s="137"/>
      <c r="HG37" s="137"/>
      <c r="HH37" s="137"/>
      <c r="HI37" s="137"/>
      <c r="HJ37" s="137"/>
      <c r="HK37" s="137"/>
    </row>
    <row r="38" spans="1:219" s="136" customFormat="1" ht="26.25" customHeight="1">
      <c r="A38" s="216" t="s">
        <v>195</v>
      </c>
      <c r="B38" s="399"/>
      <c r="C38" s="399"/>
      <c r="D38" s="399"/>
      <c r="E38" s="399"/>
      <c r="F38" s="399"/>
      <c r="G38" s="399"/>
      <c r="H38" s="399"/>
      <c r="I38" s="399"/>
      <c r="J38" s="137"/>
      <c r="K38" s="137"/>
      <c r="L38" s="137"/>
      <c r="M38" s="137"/>
      <c r="N38" s="137"/>
      <c r="O38" s="137"/>
      <c r="P38" s="137"/>
      <c r="Q38" s="137"/>
      <c r="R38" s="137"/>
      <c r="S38" s="137"/>
      <c r="T38" s="137"/>
      <c r="U38" s="137"/>
      <c r="V38" s="137"/>
      <c r="W38" s="137"/>
      <c r="X38" s="137"/>
      <c r="Y38" s="137"/>
      <c r="Z38" s="137"/>
      <c r="AA38" s="137"/>
      <c r="AB38" s="137"/>
      <c r="AC38" s="137"/>
      <c r="AD38" s="137"/>
      <c r="AE38" s="137"/>
      <c r="AF38" s="137"/>
      <c r="AG38" s="137"/>
      <c r="AH38" s="137"/>
      <c r="AI38" s="137"/>
      <c r="AJ38" s="137"/>
      <c r="AK38" s="137"/>
      <c r="AL38" s="137"/>
      <c r="AM38" s="137"/>
      <c r="AN38" s="137"/>
      <c r="AO38" s="137"/>
      <c r="AP38" s="137"/>
      <c r="AQ38" s="137"/>
      <c r="AR38" s="137"/>
      <c r="AS38" s="137"/>
      <c r="AT38" s="137"/>
      <c r="AU38" s="137"/>
      <c r="AV38" s="137"/>
      <c r="AW38" s="137"/>
      <c r="AX38" s="137"/>
      <c r="AY38" s="137"/>
      <c r="AZ38" s="137"/>
      <c r="BA38" s="137"/>
      <c r="BB38" s="137"/>
      <c r="BC38" s="137"/>
      <c r="BD38" s="137"/>
      <c r="BE38" s="137"/>
      <c r="BF38" s="137"/>
      <c r="BG38" s="137"/>
      <c r="BH38" s="137"/>
      <c r="BI38" s="137"/>
      <c r="BJ38" s="137"/>
      <c r="BK38" s="137"/>
      <c r="BL38" s="137"/>
      <c r="BM38" s="137"/>
      <c r="BN38" s="137"/>
      <c r="BO38" s="137"/>
      <c r="BP38" s="137"/>
      <c r="BQ38" s="137"/>
      <c r="BR38" s="137"/>
      <c r="BS38" s="137"/>
      <c r="BT38" s="137"/>
      <c r="BU38" s="137"/>
      <c r="BV38" s="137"/>
      <c r="BW38" s="137"/>
      <c r="BX38" s="137"/>
      <c r="BY38" s="137"/>
      <c r="BZ38" s="137"/>
      <c r="CA38" s="137"/>
      <c r="CB38" s="137"/>
      <c r="CC38" s="137"/>
      <c r="CD38" s="137"/>
      <c r="CE38" s="137"/>
      <c r="CF38" s="137"/>
      <c r="CG38" s="137"/>
      <c r="CH38" s="137"/>
      <c r="CI38" s="137"/>
      <c r="CJ38" s="137"/>
      <c r="CK38" s="137"/>
      <c r="CL38" s="137"/>
      <c r="CM38" s="137"/>
      <c r="CN38" s="137"/>
      <c r="CO38" s="137"/>
      <c r="CP38" s="137"/>
      <c r="CQ38" s="137"/>
      <c r="CR38" s="137"/>
      <c r="CS38" s="137"/>
      <c r="CT38" s="137"/>
      <c r="CU38" s="137"/>
      <c r="CV38" s="137"/>
      <c r="CW38" s="137"/>
      <c r="CX38" s="137"/>
      <c r="CY38" s="137"/>
      <c r="CZ38" s="137"/>
      <c r="DA38" s="137"/>
      <c r="DB38" s="137"/>
      <c r="DC38" s="137"/>
      <c r="DD38" s="137"/>
      <c r="DE38" s="137"/>
      <c r="DF38" s="137"/>
      <c r="DG38" s="137"/>
      <c r="DH38" s="137"/>
      <c r="DI38" s="137"/>
      <c r="DJ38" s="137"/>
      <c r="DK38" s="137"/>
      <c r="DL38" s="137"/>
      <c r="DM38" s="137"/>
      <c r="DN38" s="137"/>
      <c r="DO38" s="137"/>
      <c r="DP38" s="137"/>
      <c r="DQ38" s="137"/>
      <c r="DR38" s="137"/>
      <c r="DS38" s="137"/>
      <c r="DT38" s="137"/>
      <c r="DU38" s="137"/>
      <c r="DV38" s="137"/>
      <c r="DW38" s="137"/>
      <c r="DX38" s="137"/>
      <c r="DY38" s="137"/>
      <c r="DZ38" s="137"/>
      <c r="EA38" s="137"/>
      <c r="EB38" s="137"/>
      <c r="EC38" s="137"/>
      <c r="ED38" s="137"/>
      <c r="EE38" s="137"/>
      <c r="EF38" s="137"/>
      <c r="EG38" s="137"/>
      <c r="EH38" s="137"/>
      <c r="EI38" s="137"/>
      <c r="EJ38" s="137"/>
      <c r="EK38" s="137"/>
      <c r="EL38" s="137"/>
      <c r="EM38" s="137"/>
      <c r="EN38" s="137"/>
      <c r="EO38" s="137"/>
      <c r="EP38" s="137"/>
      <c r="EQ38" s="137"/>
      <c r="ER38" s="137"/>
      <c r="ES38" s="137"/>
      <c r="ET38" s="137"/>
      <c r="EU38" s="137"/>
      <c r="EV38" s="137"/>
      <c r="EW38" s="137"/>
      <c r="EX38" s="137"/>
      <c r="EY38" s="137"/>
      <c r="EZ38" s="137"/>
      <c r="FA38" s="137"/>
      <c r="FB38" s="137"/>
      <c r="FC38" s="137"/>
      <c r="FD38" s="137"/>
      <c r="FE38" s="137"/>
      <c r="FF38" s="137"/>
      <c r="FG38" s="137"/>
      <c r="FH38" s="137"/>
      <c r="FI38" s="137"/>
      <c r="FJ38" s="137"/>
      <c r="FK38" s="137"/>
      <c r="FL38" s="137"/>
      <c r="FM38" s="137"/>
      <c r="FN38" s="137"/>
      <c r="FO38" s="137"/>
      <c r="FP38" s="137"/>
      <c r="FQ38" s="137"/>
      <c r="FR38" s="137"/>
      <c r="FS38" s="137"/>
      <c r="FT38" s="137"/>
      <c r="FU38" s="137"/>
      <c r="FV38" s="137"/>
      <c r="FW38" s="137"/>
      <c r="FX38" s="137"/>
      <c r="FY38" s="137"/>
      <c r="FZ38" s="137"/>
      <c r="GA38" s="137"/>
      <c r="GB38" s="137"/>
      <c r="GC38" s="137"/>
      <c r="GD38" s="137"/>
      <c r="GE38" s="137"/>
      <c r="GF38" s="137"/>
      <c r="GG38" s="137"/>
      <c r="GH38" s="137"/>
      <c r="GI38" s="137"/>
      <c r="GJ38" s="137"/>
      <c r="GK38" s="137"/>
      <c r="GL38" s="137"/>
      <c r="GM38" s="137"/>
      <c r="GN38" s="137"/>
      <c r="GO38" s="137"/>
      <c r="GP38" s="137"/>
      <c r="GQ38" s="137"/>
      <c r="GR38" s="137"/>
      <c r="GS38" s="137"/>
      <c r="GT38" s="137"/>
      <c r="GU38" s="137"/>
      <c r="GV38" s="137"/>
      <c r="GW38" s="137"/>
      <c r="GX38" s="137"/>
      <c r="GY38" s="137"/>
      <c r="GZ38" s="137"/>
      <c r="HA38" s="137"/>
      <c r="HB38" s="137"/>
      <c r="HC38" s="137"/>
      <c r="HD38" s="137"/>
      <c r="HE38" s="137"/>
      <c r="HF38" s="137"/>
      <c r="HG38" s="137"/>
      <c r="HH38" s="137"/>
      <c r="HI38" s="137"/>
      <c r="HJ38" s="137"/>
      <c r="HK38" s="137"/>
    </row>
    <row r="39" spans="1:219" s="136" customFormat="1" ht="26.25" customHeight="1">
      <c r="A39" s="216" t="s">
        <v>195</v>
      </c>
      <c r="B39" s="399"/>
      <c r="C39" s="399"/>
      <c r="D39" s="399"/>
      <c r="E39" s="399"/>
      <c r="F39" s="399"/>
      <c r="G39" s="399"/>
      <c r="H39" s="399"/>
      <c r="I39" s="399"/>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7"/>
      <c r="AS39" s="137"/>
      <c r="AT39" s="137"/>
      <c r="AU39" s="137"/>
      <c r="AV39" s="137"/>
      <c r="AW39" s="137"/>
      <c r="AX39" s="137"/>
      <c r="AY39" s="137"/>
      <c r="AZ39" s="137"/>
      <c r="BA39" s="137"/>
      <c r="BB39" s="137"/>
      <c r="BC39" s="137"/>
      <c r="BD39" s="137"/>
      <c r="BE39" s="137"/>
      <c r="BF39" s="137"/>
      <c r="BG39" s="137"/>
      <c r="BH39" s="137"/>
      <c r="BI39" s="137"/>
      <c r="BJ39" s="137"/>
      <c r="BK39" s="137"/>
      <c r="BL39" s="137"/>
      <c r="BM39" s="137"/>
      <c r="BN39" s="137"/>
      <c r="BO39" s="137"/>
      <c r="BP39" s="137"/>
      <c r="BQ39" s="137"/>
      <c r="BR39" s="137"/>
      <c r="BS39" s="137"/>
      <c r="BT39" s="137"/>
      <c r="BU39" s="137"/>
      <c r="BV39" s="137"/>
      <c r="BW39" s="137"/>
      <c r="BX39" s="137"/>
      <c r="BY39" s="137"/>
      <c r="BZ39" s="137"/>
      <c r="CA39" s="137"/>
      <c r="CB39" s="137"/>
      <c r="CC39" s="137"/>
      <c r="CD39" s="137"/>
      <c r="CE39" s="137"/>
      <c r="CF39" s="137"/>
      <c r="CG39" s="137"/>
      <c r="CH39" s="137"/>
      <c r="CI39" s="137"/>
      <c r="CJ39" s="137"/>
      <c r="CK39" s="137"/>
      <c r="CL39" s="137"/>
      <c r="CM39" s="137"/>
      <c r="CN39" s="137"/>
      <c r="CO39" s="137"/>
      <c r="CP39" s="137"/>
      <c r="CQ39" s="137"/>
      <c r="CR39" s="137"/>
      <c r="CS39" s="137"/>
      <c r="CT39" s="137"/>
      <c r="CU39" s="137"/>
      <c r="CV39" s="137"/>
      <c r="CW39" s="137"/>
      <c r="CX39" s="137"/>
      <c r="CY39" s="137"/>
      <c r="CZ39" s="137"/>
      <c r="DA39" s="137"/>
      <c r="DB39" s="137"/>
      <c r="DC39" s="137"/>
      <c r="DD39" s="137"/>
      <c r="DE39" s="137"/>
      <c r="DF39" s="137"/>
      <c r="DG39" s="137"/>
      <c r="DH39" s="137"/>
      <c r="DI39" s="137"/>
      <c r="DJ39" s="137"/>
      <c r="DK39" s="137"/>
      <c r="DL39" s="137"/>
      <c r="DM39" s="137"/>
      <c r="DN39" s="137"/>
      <c r="DO39" s="137"/>
      <c r="DP39" s="137"/>
      <c r="DQ39" s="137"/>
      <c r="DR39" s="137"/>
      <c r="DS39" s="137"/>
      <c r="DT39" s="137"/>
      <c r="DU39" s="137"/>
      <c r="DV39" s="137"/>
      <c r="DW39" s="137"/>
      <c r="DX39" s="137"/>
      <c r="DY39" s="137"/>
      <c r="DZ39" s="137"/>
      <c r="EA39" s="137"/>
      <c r="EB39" s="137"/>
      <c r="EC39" s="137"/>
      <c r="ED39" s="137"/>
      <c r="EE39" s="137"/>
      <c r="EF39" s="137"/>
      <c r="EG39" s="137"/>
      <c r="EH39" s="137"/>
      <c r="EI39" s="137"/>
      <c r="EJ39" s="137"/>
      <c r="EK39" s="137"/>
      <c r="EL39" s="137"/>
      <c r="EM39" s="137"/>
      <c r="EN39" s="137"/>
      <c r="EO39" s="137"/>
      <c r="EP39" s="137"/>
      <c r="EQ39" s="137"/>
      <c r="ER39" s="137"/>
      <c r="ES39" s="137"/>
      <c r="ET39" s="137"/>
      <c r="EU39" s="137"/>
      <c r="EV39" s="137"/>
      <c r="EW39" s="137"/>
      <c r="EX39" s="137"/>
      <c r="EY39" s="137"/>
      <c r="EZ39" s="137"/>
      <c r="FA39" s="137"/>
      <c r="FB39" s="137"/>
      <c r="FC39" s="137"/>
      <c r="FD39" s="137"/>
      <c r="FE39" s="137"/>
      <c r="FF39" s="137"/>
      <c r="FG39" s="137"/>
      <c r="FH39" s="137"/>
      <c r="FI39" s="137"/>
      <c r="FJ39" s="137"/>
      <c r="FK39" s="137"/>
      <c r="FL39" s="137"/>
      <c r="FM39" s="137"/>
      <c r="FN39" s="137"/>
      <c r="FO39" s="137"/>
      <c r="FP39" s="137"/>
      <c r="FQ39" s="137"/>
      <c r="FR39" s="137"/>
      <c r="FS39" s="137"/>
      <c r="FT39" s="137"/>
      <c r="FU39" s="137"/>
      <c r="FV39" s="137"/>
      <c r="FW39" s="137"/>
      <c r="FX39" s="137"/>
      <c r="FY39" s="137"/>
      <c r="FZ39" s="137"/>
      <c r="GA39" s="137"/>
      <c r="GB39" s="137"/>
      <c r="GC39" s="137"/>
      <c r="GD39" s="137"/>
      <c r="GE39" s="137"/>
      <c r="GF39" s="137"/>
      <c r="GG39" s="137"/>
      <c r="GH39" s="137"/>
      <c r="GI39" s="137"/>
      <c r="GJ39" s="137"/>
      <c r="GK39" s="137"/>
      <c r="GL39" s="137"/>
      <c r="GM39" s="137"/>
      <c r="GN39" s="137"/>
      <c r="GO39" s="137"/>
      <c r="GP39" s="137"/>
      <c r="GQ39" s="137"/>
      <c r="GR39" s="137"/>
      <c r="GS39" s="137"/>
      <c r="GT39" s="137"/>
      <c r="GU39" s="137"/>
      <c r="GV39" s="137"/>
      <c r="GW39" s="137"/>
      <c r="GX39" s="137"/>
      <c r="GY39" s="137"/>
      <c r="GZ39" s="137"/>
      <c r="HA39" s="137"/>
      <c r="HB39" s="137"/>
      <c r="HC39" s="137"/>
      <c r="HD39" s="137"/>
      <c r="HE39" s="137"/>
      <c r="HF39" s="137"/>
      <c r="HG39" s="137"/>
      <c r="HH39" s="137"/>
      <c r="HI39" s="137"/>
      <c r="HJ39" s="137"/>
      <c r="HK39" s="137"/>
    </row>
    <row r="40" spans="1:219" s="136" customFormat="1" ht="26.25" customHeight="1">
      <c r="A40" s="216" t="s">
        <v>195</v>
      </c>
      <c r="B40" s="399"/>
      <c r="C40" s="399"/>
      <c r="D40" s="399"/>
      <c r="E40" s="399"/>
      <c r="F40" s="399"/>
      <c r="G40" s="399"/>
      <c r="H40" s="399"/>
      <c r="I40" s="399"/>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137"/>
      <c r="AX40" s="137"/>
      <c r="AY40" s="137"/>
      <c r="AZ40" s="137"/>
      <c r="BA40" s="137"/>
      <c r="BB40" s="137"/>
      <c r="BC40" s="137"/>
      <c r="BD40" s="137"/>
      <c r="BE40" s="137"/>
      <c r="BF40" s="137"/>
      <c r="BG40" s="137"/>
      <c r="BH40" s="137"/>
      <c r="BI40" s="137"/>
      <c r="BJ40" s="137"/>
      <c r="BK40" s="137"/>
      <c r="BL40" s="137"/>
      <c r="BM40" s="137"/>
      <c r="BN40" s="137"/>
      <c r="BO40" s="137"/>
      <c r="BP40" s="137"/>
      <c r="BQ40" s="137"/>
      <c r="BR40" s="137"/>
      <c r="BS40" s="137"/>
      <c r="BT40" s="137"/>
      <c r="BU40" s="137"/>
      <c r="BV40" s="137"/>
      <c r="BW40" s="137"/>
      <c r="BX40" s="137"/>
      <c r="BY40" s="137"/>
      <c r="BZ40" s="137"/>
      <c r="CA40" s="137"/>
      <c r="CB40" s="137"/>
      <c r="CC40" s="137"/>
      <c r="CD40" s="137"/>
      <c r="CE40" s="137"/>
      <c r="CF40" s="137"/>
      <c r="CG40" s="137"/>
      <c r="CH40" s="137"/>
      <c r="CI40" s="137"/>
      <c r="CJ40" s="137"/>
      <c r="CK40" s="137"/>
      <c r="CL40" s="137"/>
      <c r="CM40" s="137"/>
      <c r="CN40" s="137"/>
      <c r="CO40" s="137"/>
      <c r="CP40" s="137"/>
      <c r="CQ40" s="137"/>
      <c r="CR40" s="137"/>
      <c r="CS40" s="137"/>
      <c r="CT40" s="137"/>
      <c r="CU40" s="137"/>
      <c r="CV40" s="137"/>
      <c r="CW40" s="137"/>
      <c r="CX40" s="137"/>
      <c r="CY40" s="137"/>
      <c r="CZ40" s="137"/>
      <c r="DA40" s="137"/>
      <c r="DB40" s="137"/>
      <c r="DC40" s="137"/>
      <c r="DD40" s="137"/>
      <c r="DE40" s="137"/>
      <c r="DF40" s="137"/>
      <c r="DG40" s="137"/>
      <c r="DH40" s="137"/>
      <c r="DI40" s="137"/>
      <c r="DJ40" s="137"/>
      <c r="DK40" s="137"/>
      <c r="DL40" s="137"/>
      <c r="DM40" s="137"/>
      <c r="DN40" s="137"/>
      <c r="DO40" s="137"/>
      <c r="DP40" s="137"/>
      <c r="DQ40" s="137"/>
      <c r="DR40" s="137"/>
      <c r="DS40" s="137"/>
      <c r="DT40" s="137"/>
      <c r="DU40" s="137"/>
      <c r="DV40" s="137"/>
      <c r="DW40" s="137"/>
      <c r="DX40" s="137"/>
      <c r="DY40" s="137"/>
      <c r="DZ40" s="137"/>
      <c r="EA40" s="137"/>
      <c r="EB40" s="137"/>
      <c r="EC40" s="137"/>
      <c r="ED40" s="137"/>
      <c r="EE40" s="137"/>
      <c r="EF40" s="137"/>
      <c r="EG40" s="137"/>
      <c r="EH40" s="137"/>
      <c r="EI40" s="137"/>
      <c r="EJ40" s="137"/>
      <c r="EK40" s="137"/>
      <c r="EL40" s="137"/>
      <c r="EM40" s="137"/>
      <c r="EN40" s="137"/>
      <c r="EO40" s="137"/>
      <c r="EP40" s="137"/>
      <c r="EQ40" s="137"/>
      <c r="ER40" s="137"/>
      <c r="ES40" s="137"/>
      <c r="ET40" s="137"/>
      <c r="EU40" s="137"/>
      <c r="EV40" s="137"/>
      <c r="EW40" s="137"/>
      <c r="EX40" s="137"/>
      <c r="EY40" s="137"/>
      <c r="EZ40" s="137"/>
      <c r="FA40" s="137"/>
      <c r="FB40" s="137"/>
      <c r="FC40" s="137"/>
      <c r="FD40" s="137"/>
      <c r="FE40" s="137"/>
      <c r="FF40" s="137"/>
      <c r="FG40" s="137"/>
      <c r="FH40" s="137"/>
      <c r="FI40" s="137"/>
      <c r="FJ40" s="137"/>
      <c r="FK40" s="137"/>
      <c r="FL40" s="137"/>
      <c r="FM40" s="137"/>
      <c r="FN40" s="137"/>
      <c r="FO40" s="137"/>
      <c r="FP40" s="137"/>
      <c r="FQ40" s="137"/>
      <c r="FR40" s="137"/>
      <c r="FS40" s="137"/>
      <c r="FT40" s="137"/>
      <c r="FU40" s="137"/>
      <c r="FV40" s="137"/>
      <c r="FW40" s="137"/>
      <c r="FX40" s="137"/>
      <c r="FY40" s="137"/>
      <c r="FZ40" s="137"/>
      <c r="GA40" s="137"/>
      <c r="GB40" s="137"/>
      <c r="GC40" s="137"/>
      <c r="GD40" s="137"/>
      <c r="GE40" s="137"/>
      <c r="GF40" s="137"/>
      <c r="GG40" s="137"/>
      <c r="GH40" s="137"/>
      <c r="GI40" s="137"/>
      <c r="GJ40" s="137"/>
      <c r="GK40" s="137"/>
      <c r="GL40" s="137"/>
      <c r="GM40" s="137"/>
      <c r="GN40" s="137"/>
      <c r="GO40" s="137"/>
      <c r="GP40" s="137"/>
      <c r="GQ40" s="137"/>
      <c r="GR40" s="137"/>
      <c r="GS40" s="137"/>
      <c r="GT40" s="137"/>
      <c r="GU40" s="137"/>
      <c r="GV40" s="137"/>
      <c r="GW40" s="137"/>
      <c r="GX40" s="137"/>
      <c r="GY40" s="137"/>
      <c r="GZ40" s="137"/>
      <c r="HA40" s="137"/>
      <c r="HB40" s="137"/>
      <c r="HC40" s="137"/>
      <c r="HD40" s="137"/>
      <c r="HE40" s="137"/>
      <c r="HF40" s="137"/>
      <c r="HG40" s="137"/>
      <c r="HH40" s="137"/>
      <c r="HI40" s="137"/>
      <c r="HJ40" s="137"/>
      <c r="HK40" s="137"/>
    </row>
    <row r="41" spans="1:219" s="140" customFormat="1">
      <c r="A41" s="218"/>
      <c r="B41" s="219"/>
      <c r="C41" s="219"/>
      <c r="D41" s="219"/>
      <c r="E41" s="219"/>
      <c r="F41" s="219"/>
      <c r="G41" s="219"/>
      <c r="H41" s="219"/>
      <c r="I41" s="220"/>
    </row>
    <row r="42" spans="1:219" ht="27" customHeight="1">
      <c r="A42" s="428" t="s">
        <v>196</v>
      </c>
      <c r="B42" s="429"/>
      <c r="C42" s="429"/>
      <c r="D42" s="429"/>
      <c r="E42" s="429"/>
      <c r="F42" s="429"/>
      <c r="G42" s="429"/>
      <c r="H42" s="429"/>
      <c r="I42" s="430"/>
    </row>
    <row r="43" spans="1:219" s="140" customFormat="1" ht="32.25" customHeight="1">
      <c r="A43" s="396" t="s">
        <v>195</v>
      </c>
      <c r="B43" s="397"/>
      <c r="C43" s="397"/>
      <c r="D43" s="397"/>
      <c r="E43" s="397"/>
      <c r="F43" s="397"/>
      <c r="G43" s="397"/>
      <c r="H43" s="397"/>
      <c r="I43" s="398"/>
    </row>
    <row r="44" spans="1:219" s="140" customFormat="1" ht="32.25" customHeight="1">
      <c r="A44" s="396"/>
      <c r="B44" s="397"/>
      <c r="C44" s="397"/>
      <c r="D44" s="397"/>
      <c r="E44" s="397"/>
      <c r="F44" s="397"/>
      <c r="G44" s="397"/>
      <c r="H44" s="397"/>
      <c r="I44" s="398"/>
    </row>
    <row r="45" spans="1:219" s="140" customFormat="1" ht="32.25" customHeight="1">
      <c r="A45" s="396"/>
      <c r="B45" s="397"/>
      <c r="C45" s="397"/>
      <c r="D45" s="397"/>
      <c r="E45" s="397"/>
      <c r="F45" s="397"/>
      <c r="G45" s="397"/>
      <c r="H45" s="397"/>
      <c r="I45" s="398"/>
    </row>
    <row r="46" spans="1:219"/>
    <row r="47" spans="1:219"/>
    <row r="48" spans="1:219"/>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sheetData>
  <mergeCells count="44">
    <mergeCell ref="A43:I43"/>
    <mergeCell ref="A44:I44"/>
    <mergeCell ref="A45:I45"/>
    <mergeCell ref="A42:I42"/>
    <mergeCell ref="C6:D6"/>
    <mergeCell ref="C21:I21"/>
    <mergeCell ref="A9:I9"/>
    <mergeCell ref="A12:I12"/>
    <mergeCell ref="A13:I13"/>
    <mergeCell ref="A14:I14"/>
    <mergeCell ref="A15:C15"/>
    <mergeCell ref="A16:C16"/>
    <mergeCell ref="G16:I16"/>
    <mergeCell ref="C19:I19"/>
    <mergeCell ref="C20:I20"/>
    <mergeCell ref="C22:I22"/>
    <mergeCell ref="C1:E4"/>
    <mergeCell ref="F1:H2"/>
    <mergeCell ref="I2:I4"/>
    <mergeCell ref="F3:H4"/>
    <mergeCell ref="A5:I5"/>
    <mergeCell ref="B24:C24"/>
    <mergeCell ref="B25:C25"/>
    <mergeCell ref="G25:I25"/>
    <mergeCell ref="A28:D28"/>
    <mergeCell ref="E28:I28"/>
    <mergeCell ref="D29:F29"/>
    <mergeCell ref="G29:I29"/>
    <mergeCell ref="B33:C33"/>
    <mergeCell ref="B36:E36"/>
    <mergeCell ref="F36:G36"/>
    <mergeCell ref="H36:I36"/>
    <mergeCell ref="B37:E37"/>
    <mergeCell ref="F37:G37"/>
    <mergeCell ref="H37:I37"/>
    <mergeCell ref="B38:E38"/>
    <mergeCell ref="F38:G38"/>
    <mergeCell ref="H38:I38"/>
    <mergeCell ref="B39:E39"/>
    <mergeCell ref="F39:G39"/>
    <mergeCell ref="H39:I39"/>
    <mergeCell ref="B40:E40"/>
    <mergeCell ref="F40:G40"/>
    <mergeCell ref="H40:I40"/>
  </mergeCells>
  <conditionalFormatting sqref="B33:C33">
    <cfRule type="cellIs" dxfId="6" priority="1" operator="equal">
      <formula>7</formula>
    </cfRule>
    <cfRule type="cellIs" dxfId="5" priority="2" operator="equal">
      <formula>6</formula>
    </cfRule>
    <cfRule type="cellIs" dxfId="4" priority="3" operator="equal">
      <formula>5</formula>
    </cfRule>
    <cfRule type="cellIs" dxfId="3" priority="4" operator="equal">
      <formula>4</formula>
    </cfRule>
    <cfRule type="cellIs" dxfId="2" priority="5" operator="equal">
      <formula>3</formula>
    </cfRule>
    <cfRule type="cellIs" dxfId="1" priority="6" operator="equal">
      <formula>2</formula>
    </cfRule>
    <cfRule type="cellIs" dxfId="0" priority="7" operator="equal">
      <formula>1</formula>
    </cfRule>
  </conditionalFormatting>
  <dataValidations count="5">
    <dataValidation type="list" allowBlank="1" showInputMessage="1" showErrorMessage="1" sqref="E31:E32 H33">
      <formula1>#REF!</formula1>
    </dataValidation>
    <dataValidation type="date" allowBlank="1" showInputMessage="1" showErrorMessage="1" errorTitle="Advertencia" error="Solo escriba en formato dd/mm/yyyy" sqref="D29:I29">
      <formula1>40179</formula1>
      <formula2>42370</formula2>
    </dataValidation>
    <dataValidation type="date" allowBlank="1" showInputMessage="1" showErrorMessage="1" errorTitle="Advertencia" error="Solamente se admite formato dd/mm/yyyy" sqref="C6:D6">
      <formula1>40179</formula1>
      <formula2>42370</formula2>
    </dataValidation>
    <dataValidation type="date" allowBlank="1" showInputMessage="1" showErrorMessage="1" sqref="D30:F30 D34:F34">
      <formula1>38718</formula1>
      <formula2>50040</formula2>
    </dataValidation>
    <dataValidation type="decimal" allowBlank="1" showInputMessage="1" showErrorMessage="1" sqref="D31:D32 G33">
      <formula1>0</formula1>
      <formula2>9999999</formula2>
    </dataValidation>
  </dataValidations>
  <hyperlinks>
    <hyperlink ref="D24" location="'Matriz de riesgo'!A1" display="Ver Matriz"/>
    <hyperlink ref="D25" location="'Matriz de Impacto'!A1" display="Ver Matriz"/>
    <hyperlink ref="D15" location="'EDT ejecución'!A1" display="Ver EDT EJECUTADO"/>
    <hyperlink ref="D16" location="'EDT Retorno'!A1" display="Ver EDT ROLL BACK EJECUTADO"/>
  </hyperlinks>
  <printOptions horizontalCentered="1"/>
  <pageMargins left="0.39370078740157483" right="0.39370078740157483" top="0.39370078740157483" bottom="0.39370078740157483" header="0.51181102362204722" footer="0.51181102362204722"/>
  <pageSetup paperSize="256" scale="72" orientation="portrait" r:id="rId1"/>
  <headerFooter scaleWithDoc="0" alignWithMargins="0"/>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I25"/>
  <sheetViews>
    <sheetView zoomScale="90" zoomScaleNormal="90" workbookViewId="0">
      <selection activeCell="B11" sqref="B11"/>
    </sheetView>
  </sheetViews>
  <sheetFormatPr baseColWidth="10" defaultColWidth="11.42578125" defaultRowHeight="12.75"/>
  <cols>
    <col min="1" max="1" width="8.85546875" customWidth="1"/>
    <col min="2" max="2" width="29.140625" customWidth="1"/>
    <col min="3" max="3" width="34.5703125" style="47" customWidth="1"/>
    <col min="4" max="4" width="16.42578125" customWidth="1"/>
    <col min="5" max="5" width="19.7109375" customWidth="1"/>
    <col min="6" max="6" width="26.7109375" customWidth="1"/>
  </cols>
  <sheetData>
    <row r="6" spans="2:6" ht="24.75" customHeight="1">
      <c r="B6" s="680" t="s">
        <v>267</v>
      </c>
      <c r="C6" s="680"/>
      <c r="D6" s="680"/>
      <c r="E6" s="680"/>
      <c r="F6" s="680"/>
    </row>
    <row r="9" spans="2:6">
      <c r="B9" s="255" t="s">
        <v>0</v>
      </c>
      <c r="C9" s="256" t="s">
        <v>268</v>
      </c>
      <c r="D9" s="255" t="s">
        <v>269</v>
      </c>
      <c r="E9" s="255" t="s">
        <v>273</v>
      </c>
      <c r="F9" s="255" t="s">
        <v>275</v>
      </c>
    </row>
    <row r="10" spans="2:6" ht="28.5" customHeight="1">
      <c r="B10" s="250" t="s">
        <v>277</v>
      </c>
      <c r="C10" s="249" t="s">
        <v>274</v>
      </c>
      <c r="D10" s="251" t="s">
        <v>270</v>
      </c>
      <c r="E10" s="251" t="s">
        <v>276</v>
      </c>
      <c r="F10" s="248" t="s">
        <v>283</v>
      </c>
    </row>
    <row r="11" spans="2:6" ht="36">
      <c r="B11" s="250" t="s">
        <v>278</v>
      </c>
      <c r="C11" s="249" t="s">
        <v>282</v>
      </c>
      <c r="D11" s="251" t="s">
        <v>270</v>
      </c>
      <c r="E11" s="251" t="s">
        <v>276</v>
      </c>
      <c r="F11" s="248" t="s">
        <v>283</v>
      </c>
    </row>
    <row r="23" spans="9:9">
      <c r="I23" s="247" t="s">
        <v>270</v>
      </c>
    </row>
    <row r="24" spans="9:9">
      <c r="I24" s="247" t="s">
        <v>271</v>
      </c>
    </row>
    <row r="25" spans="9:9">
      <c r="I25" s="247" t="s">
        <v>272</v>
      </c>
    </row>
  </sheetData>
  <mergeCells count="1">
    <mergeCell ref="B6:F6"/>
  </mergeCells>
  <dataValidations count="1">
    <dataValidation type="list" allowBlank="1" showInputMessage="1" showErrorMessage="1" sqref="D10:D17">
      <formula1>$I$23:$I$25</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HH235"/>
  <sheetViews>
    <sheetView showGridLines="0" tabSelected="1" topLeftCell="A7" zoomScaleNormal="100" zoomScaleSheetLayoutView="115" zoomScalePageLayoutView="90" workbookViewId="0">
      <selection activeCell="A70" sqref="A70"/>
    </sheetView>
  </sheetViews>
  <sheetFormatPr baseColWidth="10" defaultColWidth="10.5703125" defaultRowHeight="12" zeroHeight="1"/>
  <cols>
    <col min="1" max="1" width="21.5703125" style="34" customWidth="1"/>
    <col min="2" max="2" width="10" style="34" customWidth="1"/>
    <col min="3" max="3" width="22.5703125" style="34" customWidth="1"/>
    <col min="4" max="4" width="21.28515625" style="34" customWidth="1"/>
    <col min="5" max="5" width="17.5703125" style="34" customWidth="1"/>
    <col min="6" max="6" width="10.140625" style="34" customWidth="1"/>
    <col min="7" max="7" width="18.7109375" style="34" customWidth="1"/>
    <col min="8" max="8" width="9" style="34" customWidth="1"/>
    <col min="9" max="9" width="30.7109375" style="34" customWidth="1"/>
    <col min="10" max="10" width="6" style="140" customWidth="1"/>
    <col min="11" max="12" width="10.5703125" style="140"/>
    <col min="13" max="13" width="28.28515625" style="140" customWidth="1"/>
    <col min="14" max="14" width="23.85546875" style="140" bestFit="1" customWidth="1"/>
    <col min="15" max="15" width="25.7109375" style="140" bestFit="1" customWidth="1"/>
    <col min="16" max="216" width="10.5703125" style="140"/>
    <col min="217" max="16384" width="10.5703125" style="34"/>
  </cols>
  <sheetData>
    <row r="1" spans="1:194" ht="12.75" customHeight="1" thickBot="1">
      <c r="A1" s="114"/>
      <c r="B1" s="115"/>
      <c r="C1" s="487" t="s">
        <v>300</v>
      </c>
      <c r="D1" s="488"/>
      <c r="E1" s="489"/>
      <c r="F1" s="496"/>
      <c r="G1" s="497"/>
      <c r="H1" s="498"/>
      <c r="I1" s="146" t="s">
        <v>87</v>
      </c>
      <c r="K1" s="258" t="s">
        <v>313</v>
      </c>
    </row>
    <row r="2" spans="1:194" ht="21.75" customHeight="1">
      <c r="A2" s="116"/>
      <c r="B2" s="117"/>
      <c r="C2" s="490"/>
      <c r="D2" s="491"/>
      <c r="E2" s="492"/>
      <c r="F2" s="499"/>
      <c r="G2" s="500"/>
      <c r="H2" s="501"/>
      <c r="I2" s="481" t="s">
        <v>400</v>
      </c>
    </row>
    <row r="3" spans="1:194" ht="12.75" customHeight="1">
      <c r="A3" s="116"/>
      <c r="B3" s="117"/>
      <c r="C3" s="490"/>
      <c r="D3" s="491"/>
      <c r="E3" s="492"/>
      <c r="F3" s="502" t="s">
        <v>195</v>
      </c>
      <c r="G3" s="502"/>
      <c r="H3" s="503"/>
      <c r="I3" s="482"/>
    </row>
    <row r="4" spans="1:194" ht="13.5" customHeight="1" thickBot="1">
      <c r="A4" s="138"/>
      <c r="B4" s="139"/>
      <c r="C4" s="493"/>
      <c r="D4" s="494"/>
      <c r="E4" s="495"/>
      <c r="F4" s="504"/>
      <c r="G4" s="504"/>
      <c r="H4" s="505"/>
      <c r="I4" s="483"/>
      <c r="M4" s="267"/>
    </row>
    <row r="5" spans="1:194" ht="13.5" customHeight="1">
      <c r="A5" s="484" t="s">
        <v>103</v>
      </c>
      <c r="B5" s="485"/>
      <c r="C5" s="485"/>
      <c r="D5" s="485"/>
      <c r="E5" s="485"/>
      <c r="F5" s="485"/>
      <c r="G5" s="485"/>
      <c r="H5" s="485"/>
      <c r="I5" s="486"/>
    </row>
    <row r="6" spans="1:194" ht="27" customHeight="1" thickBot="1">
      <c r="A6" s="472" t="s">
        <v>104</v>
      </c>
      <c r="B6" s="473"/>
      <c r="C6" s="473"/>
      <c r="D6" s="473"/>
      <c r="E6" s="473"/>
      <c r="F6" s="473"/>
      <c r="G6" s="473"/>
      <c r="H6" s="473"/>
      <c r="I6" s="474"/>
    </row>
    <row r="7" spans="1:194" ht="27" customHeight="1">
      <c r="A7" s="475" t="s">
        <v>332</v>
      </c>
      <c r="B7" s="476"/>
      <c r="C7" s="476"/>
      <c r="D7" s="476"/>
      <c r="E7" s="477"/>
      <c r="F7" s="478" t="s">
        <v>335</v>
      </c>
      <c r="G7" s="478"/>
      <c r="H7" s="478"/>
      <c r="I7" s="478"/>
      <c r="K7" s="348" t="s">
        <v>301</v>
      </c>
      <c r="L7" s="349"/>
      <c r="M7" s="349"/>
      <c r="N7" s="349"/>
      <c r="O7" s="350"/>
      <c r="Q7" s="258" t="s">
        <v>333</v>
      </c>
    </row>
    <row r="8" spans="1:194" ht="18" customHeight="1">
      <c r="A8" s="169" t="s">
        <v>3</v>
      </c>
      <c r="B8" s="170"/>
      <c r="C8" s="468">
        <v>42214</v>
      </c>
      <c r="D8" s="469"/>
      <c r="E8" s="171" t="s">
        <v>66</v>
      </c>
      <c r="F8" s="150">
        <v>0.70833333333333337</v>
      </c>
      <c r="G8" s="43"/>
      <c r="H8" s="43"/>
      <c r="I8" s="147"/>
      <c r="K8" s="351" t="s">
        <v>195</v>
      </c>
      <c r="L8" s="352"/>
      <c r="M8" s="352"/>
      <c r="N8" s="352"/>
      <c r="O8" s="353"/>
      <c r="Q8" s="258" t="s">
        <v>334</v>
      </c>
      <c r="GL8" s="140" t="b">
        <v>1</v>
      </c>
    </row>
    <row r="9" spans="1:194" ht="16.5" customHeight="1">
      <c r="A9" s="423" t="s">
        <v>235</v>
      </c>
      <c r="B9" s="424"/>
      <c r="C9" s="424"/>
      <c r="D9" s="424"/>
      <c r="E9" s="424"/>
      <c r="F9" s="424"/>
      <c r="G9" s="424"/>
      <c r="H9" s="424"/>
      <c r="I9" s="427"/>
      <c r="K9" s="244" t="s">
        <v>263</v>
      </c>
      <c r="L9" s="354" t="s">
        <v>264</v>
      </c>
      <c r="M9" s="354"/>
      <c r="N9" s="245" t="s">
        <v>265</v>
      </c>
      <c r="O9" s="246" t="s">
        <v>266</v>
      </c>
      <c r="Q9" s="258" t="s">
        <v>335</v>
      </c>
      <c r="GL9" s="140" t="b">
        <v>0</v>
      </c>
    </row>
    <row r="10" spans="1:194" ht="16.5" customHeight="1">
      <c r="A10" s="172" t="s">
        <v>92</v>
      </c>
      <c r="B10" s="173"/>
      <c r="C10" s="173"/>
      <c r="D10" s="173"/>
      <c r="E10" s="319" t="s">
        <v>111</v>
      </c>
      <c r="F10" s="173"/>
      <c r="G10" s="173"/>
      <c r="H10" s="173"/>
      <c r="I10" s="174"/>
      <c r="K10" s="322"/>
      <c r="L10" s="341"/>
      <c r="M10" s="342"/>
      <c r="N10" s="241"/>
      <c r="O10" s="242"/>
      <c r="Q10" s="258" t="s">
        <v>336</v>
      </c>
      <c r="GL10" s="140" t="b">
        <v>0</v>
      </c>
    </row>
    <row r="11" spans="1:194">
      <c r="A11" s="169" t="s">
        <v>0</v>
      </c>
      <c r="B11" s="357" t="s">
        <v>384</v>
      </c>
      <c r="C11" s="357"/>
      <c r="D11" s="357"/>
      <c r="E11" s="320" t="s">
        <v>0</v>
      </c>
      <c r="F11" s="357" t="s">
        <v>396</v>
      </c>
      <c r="G11" s="357"/>
      <c r="H11" s="357"/>
      <c r="I11" s="148"/>
      <c r="K11" s="322"/>
      <c r="L11" s="341"/>
      <c r="M11" s="342"/>
      <c r="N11" s="241"/>
      <c r="O11" s="242"/>
    </row>
    <row r="12" spans="1:194" ht="12.75">
      <c r="A12" s="169" t="s">
        <v>1</v>
      </c>
      <c r="B12" s="470" t="s">
        <v>385</v>
      </c>
      <c r="C12" s="471"/>
      <c r="D12" s="471"/>
      <c r="E12" s="320" t="s">
        <v>1</v>
      </c>
      <c r="F12" s="479" t="s">
        <v>397</v>
      </c>
      <c r="G12" s="480"/>
      <c r="H12" s="480"/>
      <c r="I12" s="318"/>
      <c r="K12" s="322"/>
      <c r="L12" s="341"/>
      <c r="M12" s="342"/>
      <c r="N12" s="241"/>
      <c r="O12" s="242"/>
    </row>
    <row r="13" spans="1:194" ht="41.25" customHeight="1">
      <c r="A13" s="168" t="s">
        <v>2</v>
      </c>
      <c r="B13" s="357" t="s">
        <v>386</v>
      </c>
      <c r="C13" s="357"/>
      <c r="D13" s="357"/>
      <c r="E13" s="320" t="s">
        <v>2</v>
      </c>
      <c r="F13" s="355" t="s">
        <v>398</v>
      </c>
      <c r="G13" s="355"/>
      <c r="H13" s="355"/>
      <c r="I13" s="356"/>
      <c r="K13" s="322"/>
      <c r="L13" s="341"/>
      <c r="M13" s="342"/>
      <c r="N13" s="241"/>
      <c r="O13" s="242"/>
    </row>
    <row r="14" spans="1:194">
      <c r="A14" s="168" t="s">
        <v>71</v>
      </c>
      <c r="B14" s="357" t="s">
        <v>387</v>
      </c>
      <c r="C14" s="357"/>
      <c r="D14" s="357"/>
      <c r="E14" s="320" t="s">
        <v>71</v>
      </c>
      <c r="F14" s="358" t="s">
        <v>399</v>
      </c>
      <c r="G14" s="358"/>
      <c r="H14" s="358"/>
      <c r="I14" s="359"/>
      <c r="K14" s="322"/>
      <c r="L14" s="341"/>
      <c r="M14" s="342"/>
      <c r="N14" s="241"/>
      <c r="O14" s="242"/>
    </row>
    <row r="15" spans="1:194" ht="37.5" customHeight="1">
      <c r="A15" s="168" t="s">
        <v>357</v>
      </c>
      <c r="B15" s="357"/>
      <c r="C15" s="357"/>
      <c r="D15" s="357"/>
      <c r="E15" s="320" t="s">
        <v>357</v>
      </c>
      <c r="F15" s="363"/>
      <c r="G15" s="363"/>
      <c r="H15" s="363"/>
      <c r="I15" s="364"/>
      <c r="K15" s="322"/>
      <c r="L15" s="341"/>
      <c r="M15" s="342"/>
      <c r="N15" s="241"/>
      <c r="O15" s="242"/>
    </row>
    <row r="16" spans="1:194" ht="22.5" customHeight="1">
      <c r="A16" s="345"/>
      <c r="B16" s="346"/>
      <c r="C16" s="346"/>
      <c r="D16" s="346"/>
      <c r="E16" s="346"/>
      <c r="F16" s="346"/>
      <c r="G16" s="346"/>
      <c r="H16" s="346"/>
      <c r="I16" s="347"/>
      <c r="K16" s="322"/>
      <c r="L16" s="341"/>
      <c r="M16" s="342"/>
      <c r="N16" s="241"/>
      <c r="O16" s="242"/>
    </row>
    <row r="17" spans="1:194" ht="23.25" customHeight="1">
      <c r="A17" s="390" t="s">
        <v>302</v>
      </c>
      <c r="B17" s="391"/>
      <c r="C17" s="343" t="s">
        <v>189</v>
      </c>
      <c r="D17" s="344"/>
      <c r="E17" s="392" t="s">
        <v>105</v>
      </c>
      <c r="F17" s="393"/>
      <c r="G17" s="381" t="s">
        <v>459</v>
      </c>
      <c r="H17" s="382"/>
      <c r="I17" s="383"/>
      <c r="J17" s="152"/>
      <c r="K17" s="322"/>
      <c r="L17" s="341"/>
      <c r="M17" s="342"/>
      <c r="N17" s="241"/>
      <c r="O17" s="242"/>
    </row>
    <row r="18" spans="1:194" ht="15.75" customHeight="1" thickBot="1">
      <c r="A18" s="169" t="s">
        <v>70</v>
      </c>
      <c r="B18" s="175"/>
      <c r="C18" s="379">
        <v>42215</v>
      </c>
      <c r="D18" s="380"/>
      <c r="E18" s="178"/>
      <c r="F18" s="177"/>
      <c r="G18" s="384"/>
      <c r="H18" s="385"/>
      <c r="I18" s="386"/>
      <c r="J18" s="152"/>
      <c r="K18" s="322"/>
      <c r="L18" s="341"/>
      <c r="M18" s="342"/>
      <c r="N18" s="217"/>
      <c r="O18" s="243"/>
    </row>
    <row r="19" spans="1:194" ht="45" customHeight="1">
      <c r="A19" s="176" t="s">
        <v>108</v>
      </c>
      <c r="B19" s="177"/>
      <c r="C19" s="394" t="s">
        <v>462</v>
      </c>
      <c r="D19" s="395"/>
      <c r="E19" s="179"/>
      <c r="F19" s="177"/>
      <c r="G19" s="387"/>
      <c r="H19" s="388"/>
      <c r="I19" s="389"/>
      <c r="K19" s="151"/>
      <c r="L19" s="151"/>
    </row>
    <row r="20" spans="1:194" ht="30" customHeight="1">
      <c r="A20" s="360" t="s">
        <v>401</v>
      </c>
      <c r="B20" s="361"/>
      <c r="C20" s="361"/>
      <c r="D20" s="361"/>
      <c r="E20" s="361"/>
      <c r="F20" s="361"/>
      <c r="G20" s="361"/>
      <c r="H20" s="361"/>
      <c r="I20" s="362"/>
      <c r="Q20" s="258" t="s">
        <v>335</v>
      </c>
      <c r="GL20" s="140" t="b">
        <v>0</v>
      </c>
    </row>
    <row r="21" spans="1:194">
      <c r="A21" s="345"/>
      <c r="B21" s="346"/>
      <c r="C21" s="346"/>
      <c r="D21" s="346"/>
      <c r="E21" s="346"/>
      <c r="F21" s="346"/>
      <c r="G21" s="346"/>
      <c r="H21" s="346"/>
      <c r="I21" s="347"/>
    </row>
    <row r="22" spans="1:194" ht="12.75" customHeight="1" thickBot="1">
      <c r="A22" s="180" t="s">
        <v>43</v>
      </c>
      <c r="B22" s="170"/>
      <c r="C22" s="170"/>
      <c r="D22" s="170"/>
      <c r="E22" s="170"/>
      <c r="F22" s="181"/>
      <c r="G22" s="182"/>
      <c r="H22" s="182"/>
      <c r="I22" s="183"/>
    </row>
    <row r="23" spans="1:194" ht="12.75">
      <c r="A23" s="184" t="s">
        <v>203</v>
      </c>
      <c r="B23" s="14"/>
      <c r="C23" s="187" t="s">
        <v>205</v>
      </c>
      <c r="D23" s="14"/>
      <c r="E23" s="97"/>
      <c r="F23" s="14"/>
      <c r="G23" s="35"/>
      <c r="H23" s="36"/>
      <c r="I23" s="148"/>
    </row>
    <row r="24" spans="1:194" ht="12.75">
      <c r="A24" s="185" t="s">
        <v>4</v>
      </c>
      <c r="B24" s="33"/>
      <c r="C24" s="188" t="s">
        <v>309</v>
      </c>
      <c r="D24" s="33"/>
      <c r="E24" s="37"/>
      <c r="F24" s="33"/>
      <c r="G24" s="37"/>
      <c r="H24" s="38"/>
      <c r="I24" s="148"/>
      <c r="GL24" s="140" t="b">
        <v>0</v>
      </c>
    </row>
    <row r="25" spans="1:194" ht="13.5" thickBot="1">
      <c r="A25" s="186" t="s">
        <v>204</v>
      </c>
      <c r="B25" s="15"/>
      <c r="C25" s="188" t="s">
        <v>5</v>
      </c>
      <c r="D25" s="33"/>
      <c r="E25" s="39"/>
      <c r="F25" s="15"/>
      <c r="G25" s="40"/>
      <c r="H25" s="38"/>
      <c r="I25" s="148"/>
      <c r="O25" s="266"/>
      <c r="GL25" s="140" t="b">
        <v>0</v>
      </c>
    </row>
    <row r="26" spans="1:194" ht="15" customHeight="1" thickBot="1">
      <c r="A26" s="189" t="s">
        <v>46</v>
      </c>
      <c r="B26" s="190"/>
      <c r="C26" s="376"/>
      <c r="D26" s="377"/>
      <c r="E26" s="377"/>
      <c r="F26" s="377"/>
      <c r="G26" s="377"/>
      <c r="H26" s="378"/>
      <c r="I26" s="148"/>
    </row>
    <row r="27" spans="1:194" ht="8.25" customHeight="1">
      <c r="A27" s="192"/>
      <c r="B27" s="193"/>
      <c r="C27" s="193"/>
      <c r="D27" s="193"/>
      <c r="E27" s="193"/>
      <c r="F27" s="193"/>
      <c r="G27" s="193"/>
      <c r="H27" s="193"/>
      <c r="I27" s="194"/>
    </row>
    <row r="28" spans="1:194">
      <c r="A28" s="172" t="s">
        <v>154</v>
      </c>
      <c r="B28" s="191"/>
      <c r="C28" s="191"/>
      <c r="D28" s="173"/>
      <c r="E28" s="173"/>
      <c r="F28" s="173"/>
      <c r="G28" s="173"/>
      <c r="H28" s="173"/>
      <c r="I28" s="174"/>
    </row>
    <row r="29" spans="1:194" ht="99" customHeight="1" thickBot="1">
      <c r="A29" s="406" t="s">
        <v>463</v>
      </c>
      <c r="B29" s="407"/>
      <c r="C29" s="407"/>
      <c r="D29" s="407"/>
      <c r="E29" s="407"/>
      <c r="F29" s="407"/>
      <c r="G29" s="407"/>
      <c r="H29" s="407"/>
      <c r="I29" s="408"/>
    </row>
    <row r="30" spans="1:194" ht="8.25" customHeight="1" thickTop="1">
      <c r="A30" s="226"/>
      <c r="B30" s="193"/>
      <c r="C30" s="193"/>
      <c r="D30" s="193"/>
      <c r="E30" s="193"/>
      <c r="F30" s="193"/>
      <c r="G30" s="193"/>
      <c r="H30" s="193"/>
      <c r="I30" s="194"/>
    </row>
    <row r="31" spans="1:194">
      <c r="A31" s="172" t="s">
        <v>155</v>
      </c>
      <c r="B31" s="191"/>
      <c r="C31" s="191"/>
      <c r="D31" s="173"/>
      <c r="E31" s="173"/>
      <c r="F31" s="173"/>
      <c r="G31" s="173"/>
      <c r="H31" s="173"/>
      <c r="I31" s="174"/>
    </row>
    <row r="32" spans="1:194" ht="39" customHeight="1" thickBot="1">
      <c r="A32" s="403" t="s">
        <v>388</v>
      </c>
      <c r="B32" s="404"/>
      <c r="C32" s="404"/>
      <c r="D32" s="404"/>
      <c r="E32" s="404"/>
      <c r="F32" s="404"/>
      <c r="G32" s="404"/>
      <c r="H32" s="404"/>
      <c r="I32" s="405"/>
    </row>
    <row r="33" spans="1:216" ht="13.5" hidden="1" thickTop="1">
      <c r="A33" s="414" t="s">
        <v>67</v>
      </c>
      <c r="B33" s="415"/>
      <c r="C33" s="415"/>
      <c r="D33" s="415"/>
      <c r="E33" s="415"/>
      <c r="F33" s="415"/>
      <c r="G33" s="415"/>
      <c r="H33" s="415"/>
      <c r="I33" s="416"/>
    </row>
    <row r="34" spans="1:216" ht="27" customHeight="1" thickTop="1">
      <c r="A34" s="428" t="s">
        <v>210</v>
      </c>
      <c r="B34" s="429"/>
      <c r="C34" s="429"/>
      <c r="D34" s="429"/>
      <c r="E34" s="429"/>
      <c r="F34" s="429"/>
      <c r="G34" s="429"/>
      <c r="H34" s="429"/>
      <c r="I34" s="430"/>
    </row>
    <row r="35" spans="1:216" ht="12.75">
      <c r="A35" s="433" t="s">
        <v>211</v>
      </c>
      <c r="B35" s="434"/>
      <c r="C35" s="435"/>
      <c r="D35" s="235" t="s">
        <v>201</v>
      </c>
      <c r="E35" s="42"/>
      <c r="F35" s="43"/>
      <c r="G35" s="43"/>
      <c r="H35" s="43"/>
      <c r="I35" s="147"/>
      <c r="GL35" s="140" t="b">
        <v>0</v>
      </c>
    </row>
    <row r="36" spans="1:216" ht="12.75">
      <c r="A36" s="436" t="s">
        <v>212</v>
      </c>
      <c r="B36" s="437"/>
      <c r="C36" s="438"/>
      <c r="D36" s="235" t="s">
        <v>201</v>
      </c>
      <c r="E36" s="42"/>
      <c r="F36" s="43"/>
      <c r="G36" s="431"/>
      <c r="H36" s="431"/>
      <c r="I36" s="432"/>
    </row>
    <row r="37" spans="1:216" s="162" customFormat="1">
      <c r="A37" s="207"/>
      <c r="B37" s="227"/>
      <c r="C37" s="208"/>
      <c r="D37" s="228"/>
      <c r="E37" s="228"/>
      <c r="F37" s="228"/>
      <c r="G37" s="208"/>
      <c r="H37" s="208"/>
      <c r="I37" s="229"/>
      <c r="J37" s="152"/>
      <c r="K37" s="152"/>
      <c r="L37" s="152"/>
      <c r="M37" s="152"/>
      <c r="N37" s="152"/>
      <c r="O37" s="152"/>
      <c r="P37" s="152"/>
      <c r="Q37" s="152"/>
      <c r="R37" s="152"/>
      <c r="S37" s="152"/>
      <c r="T37" s="152"/>
      <c r="U37" s="152"/>
      <c r="V37" s="152"/>
      <c r="W37" s="152"/>
      <c r="X37" s="152"/>
      <c r="Y37" s="152"/>
      <c r="Z37" s="152"/>
      <c r="AA37" s="152"/>
      <c r="AB37" s="152"/>
      <c r="AC37" s="152"/>
      <c r="AD37" s="152"/>
      <c r="AE37" s="152"/>
      <c r="AF37" s="152"/>
      <c r="AG37" s="152"/>
      <c r="AH37" s="152"/>
      <c r="AI37" s="152"/>
      <c r="AJ37" s="152"/>
      <c r="AK37" s="152"/>
      <c r="AL37" s="152"/>
      <c r="AM37" s="152"/>
      <c r="AN37" s="152"/>
      <c r="AO37" s="152"/>
      <c r="AP37" s="152"/>
      <c r="AQ37" s="152"/>
      <c r="AR37" s="152"/>
      <c r="AS37" s="152"/>
      <c r="AT37" s="152"/>
      <c r="AU37" s="152"/>
      <c r="AV37" s="152"/>
      <c r="AW37" s="152"/>
      <c r="AX37" s="152"/>
      <c r="AY37" s="152"/>
      <c r="AZ37" s="152"/>
      <c r="BA37" s="152"/>
      <c r="BB37" s="152"/>
      <c r="BC37" s="152"/>
      <c r="BD37" s="152"/>
      <c r="BE37" s="152"/>
      <c r="BF37" s="152"/>
      <c r="BG37" s="152"/>
      <c r="BH37" s="152"/>
      <c r="BI37" s="152"/>
      <c r="BJ37" s="152"/>
      <c r="BK37" s="152"/>
      <c r="BL37" s="152"/>
      <c r="BM37" s="152"/>
      <c r="BN37" s="152"/>
      <c r="BO37" s="152"/>
      <c r="BP37" s="152"/>
      <c r="BQ37" s="152"/>
      <c r="BR37" s="152"/>
      <c r="BS37" s="152"/>
      <c r="BT37" s="152"/>
      <c r="BU37" s="152"/>
      <c r="BV37" s="152"/>
      <c r="BW37" s="152"/>
      <c r="BX37" s="152"/>
      <c r="BY37" s="152"/>
      <c r="BZ37" s="152"/>
      <c r="CA37" s="152"/>
      <c r="CB37" s="152"/>
      <c r="CC37" s="152"/>
      <c r="CD37" s="152"/>
      <c r="CE37" s="152"/>
      <c r="CF37" s="152"/>
      <c r="CG37" s="152"/>
      <c r="CH37" s="152"/>
      <c r="CI37" s="152"/>
      <c r="CJ37" s="152"/>
      <c r="CK37" s="152"/>
      <c r="CL37" s="152"/>
      <c r="CM37" s="152"/>
      <c r="CN37" s="152"/>
      <c r="CO37" s="152"/>
      <c r="CP37" s="152"/>
      <c r="CQ37" s="152"/>
      <c r="CR37" s="152"/>
      <c r="CS37" s="152"/>
      <c r="CT37" s="152"/>
      <c r="CU37" s="152"/>
      <c r="CV37" s="152"/>
      <c r="CW37" s="152"/>
      <c r="CX37" s="152"/>
      <c r="CY37" s="152"/>
      <c r="CZ37" s="152"/>
      <c r="DA37" s="152"/>
      <c r="DB37" s="152"/>
      <c r="DC37" s="152"/>
      <c r="DD37" s="152"/>
      <c r="DE37" s="152"/>
      <c r="DF37" s="152"/>
      <c r="DG37" s="152"/>
      <c r="DH37" s="152"/>
      <c r="DI37" s="152"/>
      <c r="DJ37" s="152"/>
      <c r="DK37" s="152"/>
      <c r="DL37" s="152"/>
      <c r="DM37" s="152"/>
      <c r="DN37" s="152"/>
      <c r="DO37" s="152"/>
      <c r="DP37" s="152"/>
      <c r="DQ37" s="152"/>
      <c r="DR37" s="152"/>
      <c r="DS37" s="152"/>
      <c r="DT37" s="152"/>
      <c r="DU37" s="152"/>
      <c r="DV37" s="152"/>
      <c r="DW37" s="152"/>
      <c r="DX37" s="152"/>
      <c r="DY37" s="152"/>
      <c r="DZ37" s="152"/>
      <c r="EA37" s="152"/>
      <c r="EB37" s="152"/>
      <c r="EC37" s="152"/>
      <c r="ED37" s="152"/>
      <c r="EE37" s="152"/>
      <c r="EF37" s="152"/>
      <c r="EG37" s="152"/>
      <c r="EH37" s="152"/>
      <c r="EI37" s="152"/>
      <c r="EJ37" s="152"/>
      <c r="EK37" s="152"/>
      <c r="EL37" s="152"/>
      <c r="EM37" s="152"/>
      <c r="EN37" s="152"/>
      <c r="EO37" s="152"/>
      <c r="EP37" s="152"/>
      <c r="EQ37" s="152"/>
      <c r="ER37" s="152"/>
      <c r="ES37" s="152"/>
      <c r="ET37" s="152"/>
      <c r="EU37" s="152"/>
      <c r="EV37" s="152"/>
      <c r="EW37" s="152"/>
      <c r="EX37" s="152"/>
      <c r="EY37" s="152"/>
      <c r="EZ37" s="152"/>
      <c r="FA37" s="152"/>
      <c r="FB37" s="152"/>
      <c r="FC37" s="152"/>
      <c r="FD37" s="152"/>
      <c r="FE37" s="152"/>
      <c r="FF37" s="152"/>
      <c r="FG37" s="152"/>
      <c r="FH37" s="152"/>
      <c r="FI37" s="152"/>
      <c r="FJ37" s="152"/>
      <c r="FK37" s="152"/>
      <c r="FL37" s="152"/>
      <c r="FM37" s="152"/>
      <c r="FN37" s="152"/>
      <c r="FO37" s="152"/>
      <c r="FP37" s="152"/>
      <c r="FQ37" s="152"/>
      <c r="FR37" s="152"/>
      <c r="FS37" s="152"/>
      <c r="FT37" s="152"/>
      <c r="FU37" s="152"/>
      <c r="FV37" s="152"/>
      <c r="FW37" s="152"/>
      <c r="FX37" s="152"/>
      <c r="FY37" s="152"/>
      <c r="FZ37" s="152"/>
      <c r="GA37" s="152"/>
      <c r="GB37" s="152"/>
      <c r="GC37" s="152"/>
      <c r="GD37" s="152"/>
      <c r="GE37" s="152"/>
      <c r="GF37" s="152"/>
      <c r="GG37" s="152"/>
      <c r="GH37" s="152"/>
      <c r="GI37" s="152"/>
      <c r="GJ37" s="152"/>
      <c r="GK37" s="152"/>
      <c r="GL37" s="152"/>
      <c r="GM37" s="152"/>
      <c r="GN37" s="152"/>
      <c r="GO37" s="152"/>
      <c r="GP37" s="152"/>
      <c r="GQ37" s="152"/>
      <c r="GR37" s="152"/>
      <c r="GS37" s="152"/>
      <c r="GT37" s="152"/>
      <c r="GU37" s="152"/>
      <c r="GV37" s="152"/>
      <c r="GW37" s="152"/>
      <c r="GX37" s="152"/>
      <c r="GY37" s="152"/>
      <c r="GZ37" s="152"/>
      <c r="HA37" s="152"/>
      <c r="HB37" s="152"/>
      <c r="HC37" s="152"/>
      <c r="HD37" s="152"/>
      <c r="HE37" s="152"/>
      <c r="HF37" s="152"/>
      <c r="HG37" s="152"/>
      <c r="HH37" s="152"/>
    </row>
    <row r="38" spans="1:216" ht="12.75">
      <c r="A38" s="169" t="s">
        <v>213</v>
      </c>
      <c r="B38" s="170"/>
      <c r="C38" s="170"/>
      <c r="D38" s="195"/>
      <c r="E38" s="195"/>
      <c r="F38" s="195"/>
      <c r="G38" s="195"/>
      <c r="H38" s="195"/>
      <c r="I38" s="196"/>
    </row>
    <row r="39" spans="1:216" ht="30" customHeight="1">
      <c r="A39" s="238" t="s">
        <v>16</v>
      </c>
      <c r="B39" s="170"/>
      <c r="C39" s="442" t="s">
        <v>460</v>
      </c>
      <c r="D39" s="443"/>
      <c r="E39" s="443"/>
      <c r="F39" s="443"/>
      <c r="G39" s="443"/>
      <c r="H39" s="443"/>
      <c r="I39" s="444"/>
    </row>
    <row r="40" spans="1:216" ht="12" customHeight="1">
      <c r="A40" s="239" t="s">
        <v>17</v>
      </c>
      <c r="B40" s="170"/>
      <c r="C40" s="409"/>
      <c r="D40" s="410"/>
      <c r="E40" s="410"/>
      <c r="F40" s="410"/>
      <c r="G40" s="410"/>
      <c r="H40" s="410"/>
      <c r="I40" s="411"/>
    </row>
    <row r="41" spans="1:216">
      <c r="A41" s="176" t="s">
        <v>94</v>
      </c>
      <c r="B41" s="170"/>
      <c r="C41" s="409"/>
      <c r="D41" s="410"/>
      <c r="E41" s="410"/>
      <c r="F41" s="410"/>
      <c r="G41" s="410"/>
      <c r="H41" s="410"/>
      <c r="I41" s="411"/>
    </row>
    <row r="42" spans="1:216">
      <c r="A42" s="176" t="s">
        <v>110</v>
      </c>
      <c r="B42" s="170"/>
      <c r="C42" s="368" t="s">
        <v>389</v>
      </c>
      <c r="D42" s="369"/>
      <c r="E42" s="369"/>
      <c r="F42" s="369"/>
      <c r="G42" s="369"/>
      <c r="H42" s="369"/>
      <c r="I42" s="370"/>
    </row>
    <row r="43" spans="1:216">
      <c r="A43" s="169"/>
      <c r="B43" s="170"/>
      <c r="C43" s="193"/>
      <c r="D43" s="193"/>
      <c r="E43" s="170"/>
      <c r="F43" s="170"/>
      <c r="G43" s="170"/>
      <c r="H43" s="170"/>
      <c r="I43" s="198"/>
    </row>
    <row r="44" spans="1:216">
      <c r="A44" s="169" t="s">
        <v>214</v>
      </c>
      <c r="B44" s="401" t="str">
        <f>+'Matriz de Riesgo'!C26</f>
        <v>BAJO</v>
      </c>
      <c r="C44" s="402"/>
      <c r="D44" s="41" t="s">
        <v>18</v>
      </c>
      <c r="E44" s="42"/>
      <c r="F44" s="43"/>
      <c r="G44" s="43"/>
      <c r="H44" s="43"/>
      <c r="I44" s="147"/>
      <c r="GL44" s="140" t="b">
        <v>0</v>
      </c>
    </row>
    <row r="45" spans="1:216">
      <c r="A45" s="168" t="s">
        <v>215</v>
      </c>
      <c r="B45" s="401" t="str">
        <f>+'Matriz de Impacto'!C26</f>
        <v>ESTANDAR</v>
      </c>
      <c r="C45" s="402"/>
      <c r="D45" s="41" t="s">
        <v>18</v>
      </c>
      <c r="E45" s="42"/>
      <c r="F45" s="43"/>
      <c r="G45" s="431"/>
      <c r="H45" s="431"/>
      <c r="I45" s="432"/>
      <c r="GL45" s="140" t="b">
        <v>0</v>
      </c>
    </row>
    <row r="46" spans="1:216">
      <c r="A46" s="203"/>
      <c r="B46" s="200"/>
      <c r="C46" s="200"/>
      <c r="D46" s="201"/>
      <c r="E46" s="201"/>
      <c r="F46" s="201"/>
      <c r="G46" s="201"/>
      <c r="H46" s="201"/>
      <c r="I46" s="202"/>
    </row>
    <row r="47" spans="1:216">
      <c r="A47" s="169" t="s">
        <v>216</v>
      </c>
      <c r="B47" s="170"/>
      <c r="C47" s="170"/>
      <c r="D47" s="170"/>
      <c r="E47" s="214" t="s">
        <v>217</v>
      </c>
      <c r="F47" s="170"/>
      <c r="G47" s="170"/>
      <c r="H47" s="170"/>
      <c r="I47" s="198"/>
    </row>
    <row r="48" spans="1:216" ht="54.75" customHeight="1">
      <c r="A48" s="439" t="s">
        <v>464</v>
      </c>
      <c r="B48" s="440"/>
      <c r="C48" s="440"/>
      <c r="D48" s="441"/>
      <c r="E48" s="412" t="s">
        <v>465</v>
      </c>
      <c r="F48" s="413"/>
      <c r="G48" s="413"/>
      <c r="H48" s="413"/>
      <c r="I48" s="413"/>
    </row>
    <row r="49" spans="1:216">
      <c r="A49" s="169" t="s">
        <v>195</v>
      </c>
      <c r="B49" s="168"/>
      <c r="C49" s="168"/>
      <c r="D49" s="168"/>
      <c r="E49" s="168"/>
      <c r="F49" s="168"/>
      <c r="G49" s="168"/>
      <c r="H49" s="168"/>
      <c r="I49" s="231"/>
      <c r="GL49" s="140" t="b">
        <v>1</v>
      </c>
    </row>
    <row r="50" spans="1:216">
      <c r="A50" s="169" t="s">
        <v>240</v>
      </c>
      <c r="B50" s="448">
        <f>'Matriz de Prioridad'!F17</f>
        <v>7</v>
      </c>
      <c r="C50" s="448"/>
      <c r="D50" s="215"/>
      <c r="E50" s="179"/>
      <c r="F50" s="179"/>
      <c r="G50" s="179"/>
      <c r="H50" s="179"/>
      <c r="I50" s="232"/>
      <c r="GL50" s="140" t="b">
        <v>1</v>
      </c>
    </row>
    <row r="51" spans="1:216">
      <c r="A51" s="169" t="s">
        <v>195</v>
      </c>
      <c r="B51" s="168"/>
      <c r="C51" s="168"/>
      <c r="D51" s="168"/>
      <c r="E51" s="168"/>
      <c r="F51" s="168"/>
      <c r="G51" s="168"/>
      <c r="H51" s="168"/>
      <c r="I51" s="231"/>
      <c r="GL51" s="140" t="b">
        <v>1</v>
      </c>
    </row>
    <row r="52" spans="1:216">
      <c r="A52" s="169" t="s">
        <v>241</v>
      </c>
      <c r="B52" s="170"/>
      <c r="C52" s="170"/>
      <c r="D52" s="170"/>
      <c r="E52" s="170"/>
      <c r="F52" s="170"/>
      <c r="G52" s="170"/>
      <c r="H52" s="170"/>
      <c r="I52" s="198"/>
    </row>
    <row r="53" spans="1:216" ht="22.5" customHeight="1">
      <c r="A53" s="165" t="s">
        <v>197</v>
      </c>
      <c r="B53" s="365" t="s">
        <v>198</v>
      </c>
      <c r="C53" s="367"/>
      <c r="D53" s="166" t="s">
        <v>200</v>
      </c>
      <c r="E53" s="365" t="s">
        <v>199</v>
      </c>
      <c r="F53" s="366"/>
      <c r="G53" s="366"/>
      <c r="H53" s="366"/>
      <c r="I53" s="367"/>
    </row>
    <row r="54" spans="1:216" ht="33" customHeight="1">
      <c r="A54" s="314" t="s">
        <v>390</v>
      </c>
      <c r="B54" s="313"/>
      <c r="C54" s="315">
        <v>42215</v>
      </c>
      <c r="D54" s="316" t="s">
        <v>391</v>
      </c>
      <c r="E54" s="373" t="s">
        <v>461</v>
      </c>
      <c r="F54" s="374"/>
      <c r="G54" s="374"/>
      <c r="H54" s="374"/>
      <c r="I54" s="375"/>
    </row>
    <row r="55" spans="1:216" ht="27" customHeight="1">
      <c r="A55" s="163"/>
      <c r="B55" s="371"/>
      <c r="C55" s="372"/>
      <c r="D55" s="316"/>
      <c r="E55" s="373"/>
      <c r="F55" s="374"/>
      <c r="G55" s="374"/>
      <c r="H55" s="374"/>
      <c r="I55" s="375"/>
    </row>
    <row r="56" spans="1:216" ht="28.5" customHeight="1">
      <c r="A56" s="164"/>
      <c r="B56" s="371"/>
      <c r="C56" s="372"/>
      <c r="D56" s="316"/>
      <c r="E56" s="373"/>
      <c r="F56" s="374"/>
      <c r="G56" s="374"/>
      <c r="H56" s="374"/>
      <c r="I56" s="375"/>
    </row>
    <row r="57" spans="1:216">
      <c r="A57" s="180"/>
      <c r="B57" s="179"/>
      <c r="C57" s="170"/>
      <c r="D57" s="48"/>
      <c r="E57" s="48"/>
      <c r="F57" s="49"/>
      <c r="G57" s="45"/>
      <c r="H57" s="45"/>
      <c r="I57" s="149"/>
    </row>
    <row r="58" spans="1:216">
      <c r="A58" s="169" t="s">
        <v>254</v>
      </c>
      <c r="B58" s="170"/>
      <c r="C58" s="170"/>
      <c r="D58" s="233">
        <v>0.25</v>
      </c>
      <c r="E58" s="44" t="s">
        <v>72</v>
      </c>
      <c r="F58" s="230"/>
      <c r="G58" s="234"/>
      <c r="H58" s="234"/>
      <c r="I58" s="149"/>
    </row>
    <row r="59" spans="1:216">
      <c r="A59" s="169"/>
      <c r="B59" s="170"/>
      <c r="C59" s="170"/>
      <c r="D59" s="204"/>
      <c r="E59" s="177"/>
      <c r="F59" s="177"/>
      <c r="G59" s="205"/>
      <c r="H59" s="205"/>
      <c r="I59" s="198"/>
    </row>
    <row r="60" spans="1:216">
      <c r="A60" s="180"/>
      <c r="B60" s="179"/>
      <c r="C60" s="170"/>
      <c r="D60" s="213"/>
      <c r="E60" s="213"/>
      <c r="F60" s="213"/>
      <c r="G60" s="170"/>
      <c r="H60" s="170"/>
      <c r="I60" s="198"/>
    </row>
    <row r="61" spans="1:216">
      <c r="A61" s="214" t="s">
        <v>221</v>
      </c>
      <c r="B61" s="201"/>
      <c r="C61" s="201"/>
      <c r="D61" s="201"/>
      <c r="E61" s="201"/>
      <c r="F61" s="201"/>
      <c r="G61" s="201"/>
      <c r="H61" s="201"/>
      <c r="I61" s="202"/>
    </row>
    <row r="62" spans="1:216" s="136" customFormat="1" ht="26.25" customHeight="1">
      <c r="A62" s="165" t="s">
        <v>236</v>
      </c>
      <c r="B62" s="400" t="s">
        <v>207</v>
      </c>
      <c r="C62" s="400"/>
      <c r="D62" s="400"/>
      <c r="E62" s="400"/>
      <c r="F62" s="365" t="s">
        <v>237</v>
      </c>
      <c r="G62" s="366"/>
      <c r="H62" s="366"/>
      <c r="I62" s="367"/>
      <c r="J62" s="137"/>
      <c r="K62" s="137"/>
      <c r="L62" s="137"/>
      <c r="M62" s="137"/>
      <c r="N62" s="137"/>
      <c r="O62" s="137"/>
      <c r="P62" s="137"/>
      <c r="Q62" s="137"/>
      <c r="R62" s="137"/>
      <c r="S62" s="137"/>
      <c r="T62" s="137"/>
      <c r="U62" s="137"/>
      <c r="V62" s="137"/>
      <c r="W62" s="137"/>
      <c r="X62" s="137"/>
      <c r="Y62" s="137"/>
      <c r="Z62" s="137"/>
      <c r="AA62" s="137"/>
      <c r="AB62" s="137"/>
      <c r="AC62" s="137"/>
      <c r="AD62" s="137"/>
      <c r="AE62" s="137"/>
      <c r="AF62" s="137"/>
      <c r="AG62" s="137"/>
      <c r="AH62" s="137"/>
      <c r="AI62" s="137"/>
      <c r="AJ62" s="137"/>
      <c r="AK62" s="137"/>
      <c r="AL62" s="137"/>
      <c r="AM62" s="137"/>
      <c r="AN62" s="137"/>
      <c r="AO62" s="137"/>
      <c r="AP62" s="137"/>
      <c r="AQ62" s="137"/>
      <c r="AR62" s="137"/>
      <c r="AS62" s="137"/>
      <c r="AT62" s="137"/>
      <c r="AU62" s="137"/>
      <c r="AV62" s="137"/>
      <c r="AW62" s="137"/>
      <c r="AX62" s="137"/>
      <c r="AY62" s="137"/>
      <c r="AZ62" s="137"/>
      <c r="BA62" s="137"/>
      <c r="BB62" s="137"/>
      <c r="BC62" s="137"/>
      <c r="BD62" s="137"/>
      <c r="BE62" s="137"/>
      <c r="BF62" s="137"/>
      <c r="BG62" s="137"/>
      <c r="BH62" s="137"/>
      <c r="BI62" s="137"/>
      <c r="BJ62" s="137"/>
      <c r="BK62" s="137"/>
      <c r="BL62" s="137"/>
      <c r="BM62" s="137"/>
      <c r="BN62" s="137"/>
      <c r="BO62" s="137"/>
      <c r="BP62" s="137"/>
      <c r="BQ62" s="137"/>
      <c r="BR62" s="137"/>
      <c r="BS62" s="137"/>
      <c r="BT62" s="137"/>
      <c r="BU62" s="137"/>
      <c r="BV62" s="137"/>
      <c r="BW62" s="137"/>
      <c r="BX62" s="137"/>
      <c r="BY62" s="137"/>
      <c r="BZ62" s="137"/>
      <c r="CA62" s="137"/>
      <c r="CB62" s="137"/>
      <c r="CC62" s="137"/>
      <c r="CD62" s="137"/>
      <c r="CE62" s="137"/>
      <c r="CF62" s="137"/>
      <c r="CG62" s="137"/>
      <c r="CH62" s="137"/>
      <c r="CI62" s="137"/>
      <c r="CJ62" s="137"/>
      <c r="CK62" s="137"/>
      <c r="CL62" s="137"/>
      <c r="CM62" s="137"/>
      <c r="CN62" s="137"/>
      <c r="CO62" s="137"/>
      <c r="CP62" s="137"/>
      <c r="CQ62" s="137"/>
      <c r="CR62" s="137"/>
      <c r="CS62" s="137"/>
      <c r="CT62" s="137"/>
      <c r="CU62" s="137"/>
      <c r="CV62" s="137"/>
      <c r="CW62" s="137"/>
      <c r="CX62" s="137"/>
      <c r="CY62" s="137"/>
      <c r="CZ62" s="137"/>
      <c r="DA62" s="137"/>
      <c r="DB62" s="137"/>
      <c r="DC62" s="137"/>
      <c r="DD62" s="137"/>
      <c r="DE62" s="137"/>
      <c r="DF62" s="137"/>
      <c r="DG62" s="137"/>
      <c r="DH62" s="137"/>
      <c r="DI62" s="137"/>
      <c r="DJ62" s="137"/>
      <c r="DK62" s="137"/>
      <c r="DL62" s="137"/>
      <c r="DM62" s="137"/>
      <c r="DN62" s="137"/>
      <c r="DO62" s="137"/>
      <c r="DP62" s="137"/>
      <c r="DQ62" s="137"/>
      <c r="DR62" s="137"/>
      <c r="DS62" s="137"/>
      <c r="DT62" s="137"/>
      <c r="DU62" s="137"/>
      <c r="DV62" s="137"/>
      <c r="DW62" s="137"/>
      <c r="DX62" s="137"/>
      <c r="DY62" s="137"/>
      <c r="DZ62" s="137"/>
      <c r="EA62" s="137"/>
      <c r="EB62" s="137"/>
      <c r="EC62" s="137"/>
      <c r="ED62" s="137"/>
      <c r="EE62" s="137"/>
      <c r="EF62" s="137"/>
      <c r="EG62" s="137"/>
      <c r="EH62" s="137"/>
      <c r="EI62" s="137"/>
      <c r="EJ62" s="137"/>
      <c r="EK62" s="137"/>
      <c r="EL62" s="137"/>
      <c r="EM62" s="137"/>
      <c r="EN62" s="137"/>
      <c r="EO62" s="137"/>
      <c r="EP62" s="137"/>
      <c r="EQ62" s="137"/>
      <c r="ER62" s="137"/>
      <c r="ES62" s="137"/>
      <c r="ET62" s="137"/>
      <c r="EU62" s="137"/>
      <c r="EV62" s="137"/>
      <c r="EW62" s="137"/>
      <c r="EX62" s="137"/>
      <c r="EY62" s="137"/>
      <c r="EZ62" s="137"/>
      <c r="FA62" s="137"/>
      <c r="FB62" s="137"/>
      <c r="FC62" s="137"/>
      <c r="FD62" s="137"/>
      <c r="FE62" s="137"/>
      <c r="FF62" s="137"/>
      <c r="FG62" s="137"/>
      <c r="FH62" s="137"/>
      <c r="FI62" s="137"/>
      <c r="FJ62" s="137"/>
      <c r="FK62" s="137"/>
      <c r="FL62" s="137"/>
      <c r="FM62" s="137"/>
      <c r="FN62" s="137"/>
      <c r="FO62" s="137"/>
      <c r="FP62" s="137"/>
      <c r="FQ62" s="137"/>
      <c r="FR62" s="137"/>
      <c r="FS62" s="137"/>
      <c r="FT62" s="137"/>
      <c r="FU62" s="137"/>
      <c r="FV62" s="137"/>
      <c r="FW62" s="137"/>
      <c r="FX62" s="137"/>
      <c r="FY62" s="137"/>
      <c r="FZ62" s="137"/>
      <c r="GA62" s="137"/>
      <c r="GB62" s="137"/>
      <c r="GC62" s="137"/>
      <c r="GD62" s="137"/>
      <c r="GE62" s="137"/>
      <c r="GF62" s="137"/>
      <c r="GG62" s="137"/>
      <c r="GH62" s="137"/>
      <c r="GI62" s="137"/>
      <c r="GJ62" s="137"/>
      <c r="GK62" s="137"/>
      <c r="GL62" s="137"/>
      <c r="GM62" s="137"/>
      <c r="GN62" s="137"/>
      <c r="GO62" s="137"/>
      <c r="GP62" s="137"/>
      <c r="GQ62" s="137"/>
      <c r="GR62" s="137"/>
      <c r="GS62" s="137"/>
      <c r="GT62" s="137"/>
      <c r="GU62" s="137"/>
      <c r="GV62" s="137"/>
      <c r="GW62" s="137"/>
      <c r="GX62" s="137"/>
      <c r="GY62" s="137"/>
      <c r="GZ62" s="137"/>
      <c r="HA62" s="137"/>
      <c r="HB62" s="137"/>
      <c r="HC62" s="137"/>
      <c r="HD62" s="137"/>
      <c r="HE62" s="137"/>
      <c r="HF62" s="137"/>
      <c r="HG62" s="137"/>
      <c r="HH62" s="137"/>
    </row>
    <row r="63" spans="1:216" s="136" customFormat="1" ht="26.25" customHeight="1">
      <c r="A63" s="317"/>
      <c r="B63" s="399"/>
      <c r="C63" s="399"/>
      <c r="D63" s="399"/>
      <c r="E63" s="399"/>
      <c r="F63" s="420"/>
      <c r="G63" s="421"/>
      <c r="H63" s="421"/>
      <c r="I63" s="422"/>
      <c r="J63" s="137"/>
      <c r="K63" s="137"/>
      <c r="L63" s="137"/>
      <c r="M63" s="137"/>
      <c r="N63" s="137"/>
      <c r="O63" s="137"/>
      <c r="P63" s="137"/>
      <c r="Q63" s="137"/>
      <c r="R63" s="137"/>
      <c r="S63" s="137"/>
      <c r="T63" s="137"/>
      <c r="U63" s="137"/>
      <c r="V63" s="137"/>
      <c r="W63" s="137"/>
      <c r="X63" s="137"/>
      <c r="Y63" s="137"/>
      <c r="Z63" s="137"/>
      <c r="AA63" s="137"/>
      <c r="AB63" s="137"/>
      <c r="AC63" s="137"/>
      <c r="AD63" s="137"/>
      <c r="AE63" s="137"/>
      <c r="AF63" s="137"/>
      <c r="AG63" s="137"/>
      <c r="AH63" s="137"/>
      <c r="AI63" s="137"/>
      <c r="AJ63" s="137"/>
      <c r="AK63" s="137"/>
      <c r="AL63" s="137"/>
      <c r="AM63" s="137"/>
      <c r="AN63" s="137"/>
      <c r="AO63" s="137"/>
      <c r="AP63" s="137"/>
      <c r="AQ63" s="137"/>
      <c r="AR63" s="137"/>
      <c r="AS63" s="137"/>
      <c r="AT63" s="137"/>
      <c r="AU63" s="137"/>
      <c r="AV63" s="137"/>
      <c r="AW63" s="137"/>
      <c r="AX63" s="137"/>
      <c r="AY63" s="137"/>
      <c r="AZ63" s="137"/>
      <c r="BA63" s="137"/>
      <c r="BB63" s="137"/>
      <c r="BC63" s="137"/>
      <c r="BD63" s="137"/>
      <c r="BE63" s="137"/>
      <c r="BF63" s="137"/>
      <c r="BG63" s="137"/>
      <c r="BH63" s="137"/>
      <c r="BI63" s="137"/>
      <c r="BJ63" s="137"/>
      <c r="BK63" s="137"/>
      <c r="BL63" s="137"/>
      <c r="BM63" s="137"/>
      <c r="BN63" s="137"/>
      <c r="BO63" s="137"/>
      <c r="BP63" s="137"/>
      <c r="BQ63" s="137"/>
      <c r="BR63" s="137"/>
      <c r="BS63" s="137"/>
      <c r="BT63" s="137"/>
      <c r="BU63" s="137"/>
      <c r="BV63" s="137"/>
      <c r="BW63" s="137"/>
      <c r="BX63" s="137"/>
      <c r="BY63" s="137"/>
      <c r="BZ63" s="137"/>
      <c r="CA63" s="137"/>
      <c r="CB63" s="137"/>
      <c r="CC63" s="137"/>
      <c r="CD63" s="137"/>
      <c r="CE63" s="137"/>
      <c r="CF63" s="137"/>
      <c r="CG63" s="137"/>
      <c r="CH63" s="137"/>
      <c r="CI63" s="137"/>
      <c r="CJ63" s="137"/>
      <c r="CK63" s="137"/>
      <c r="CL63" s="137"/>
      <c r="CM63" s="137"/>
      <c r="CN63" s="137"/>
      <c r="CO63" s="137"/>
      <c r="CP63" s="137"/>
      <c r="CQ63" s="137"/>
      <c r="CR63" s="137"/>
      <c r="CS63" s="137"/>
      <c r="CT63" s="137"/>
      <c r="CU63" s="137"/>
      <c r="CV63" s="137"/>
      <c r="CW63" s="137"/>
      <c r="CX63" s="137"/>
      <c r="CY63" s="137"/>
      <c r="CZ63" s="137"/>
      <c r="DA63" s="137"/>
      <c r="DB63" s="137"/>
      <c r="DC63" s="137"/>
      <c r="DD63" s="137"/>
      <c r="DE63" s="137"/>
      <c r="DF63" s="137"/>
      <c r="DG63" s="137"/>
      <c r="DH63" s="137"/>
      <c r="DI63" s="137"/>
      <c r="DJ63" s="137"/>
      <c r="DK63" s="137"/>
      <c r="DL63" s="137"/>
      <c r="DM63" s="137"/>
      <c r="DN63" s="137"/>
      <c r="DO63" s="137"/>
      <c r="DP63" s="137"/>
      <c r="DQ63" s="137"/>
      <c r="DR63" s="137"/>
      <c r="DS63" s="137"/>
      <c r="DT63" s="137"/>
      <c r="DU63" s="137"/>
      <c r="DV63" s="137"/>
      <c r="DW63" s="137"/>
      <c r="DX63" s="137"/>
      <c r="DY63" s="137"/>
      <c r="DZ63" s="137"/>
      <c r="EA63" s="137"/>
      <c r="EB63" s="137"/>
      <c r="EC63" s="137"/>
      <c r="ED63" s="137"/>
      <c r="EE63" s="137"/>
      <c r="EF63" s="137"/>
      <c r="EG63" s="137"/>
      <c r="EH63" s="137"/>
      <c r="EI63" s="137"/>
      <c r="EJ63" s="137"/>
      <c r="EK63" s="137"/>
      <c r="EL63" s="137"/>
      <c r="EM63" s="137"/>
      <c r="EN63" s="137"/>
      <c r="EO63" s="137"/>
      <c r="EP63" s="137"/>
      <c r="EQ63" s="137"/>
      <c r="ER63" s="137"/>
      <c r="ES63" s="137"/>
      <c r="ET63" s="137"/>
      <c r="EU63" s="137"/>
      <c r="EV63" s="137"/>
      <c r="EW63" s="137"/>
      <c r="EX63" s="137"/>
      <c r="EY63" s="137"/>
      <c r="EZ63" s="137"/>
      <c r="FA63" s="137"/>
      <c r="FB63" s="137"/>
      <c r="FC63" s="137"/>
      <c r="FD63" s="137"/>
      <c r="FE63" s="137"/>
      <c r="FF63" s="137"/>
      <c r="FG63" s="137"/>
      <c r="FH63" s="137"/>
      <c r="FI63" s="137"/>
      <c r="FJ63" s="137"/>
      <c r="FK63" s="137"/>
      <c r="FL63" s="137"/>
      <c r="FM63" s="137"/>
      <c r="FN63" s="137"/>
      <c r="FO63" s="137"/>
      <c r="FP63" s="137"/>
      <c r="FQ63" s="137"/>
      <c r="FR63" s="137"/>
      <c r="FS63" s="137"/>
      <c r="FT63" s="137"/>
      <c r="FU63" s="137"/>
      <c r="FV63" s="137"/>
      <c r="FW63" s="137"/>
      <c r="FX63" s="137"/>
      <c r="FY63" s="137"/>
      <c r="FZ63" s="137"/>
      <c r="GA63" s="137"/>
      <c r="GB63" s="137"/>
      <c r="GC63" s="137"/>
      <c r="GD63" s="137"/>
      <c r="GE63" s="137"/>
      <c r="GF63" s="137"/>
      <c r="GG63" s="137"/>
      <c r="GH63" s="137"/>
      <c r="GI63" s="137"/>
      <c r="GJ63" s="137"/>
      <c r="GK63" s="137"/>
      <c r="GL63" s="137"/>
      <c r="GM63" s="137"/>
      <c r="GN63" s="137"/>
      <c r="GO63" s="137"/>
      <c r="GP63" s="137"/>
      <c r="GQ63" s="137"/>
      <c r="GR63" s="137"/>
      <c r="GS63" s="137"/>
      <c r="GT63" s="137"/>
      <c r="GU63" s="137"/>
      <c r="GV63" s="137"/>
      <c r="GW63" s="137"/>
      <c r="GX63" s="137"/>
      <c r="GY63" s="137"/>
      <c r="GZ63" s="137"/>
      <c r="HA63" s="137"/>
      <c r="HB63" s="137"/>
      <c r="HC63" s="137"/>
      <c r="HD63" s="137"/>
      <c r="HE63" s="137"/>
      <c r="HF63" s="137"/>
      <c r="HG63" s="137"/>
      <c r="HH63" s="137"/>
    </row>
    <row r="64" spans="1:216" s="136" customFormat="1" ht="26.25" customHeight="1">
      <c r="A64" s="317"/>
      <c r="B64" s="399"/>
      <c r="C64" s="399"/>
      <c r="D64" s="399"/>
      <c r="E64" s="399"/>
      <c r="F64" s="420"/>
      <c r="G64" s="421"/>
      <c r="H64" s="421"/>
      <c r="I64" s="422"/>
      <c r="J64" s="137"/>
      <c r="K64" s="137"/>
      <c r="L64" s="137"/>
      <c r="M64" s="137"/>
      <c r="N64" s="137"/>
      <c r="O64" s="137"/>
      <c r="P64" s="137"/>
      <c r="Q64" s="137"/>
      <c r="R64" s="137"/>
      <c r="S64" s="137"/>
      <c r="T64" s="137"/>
      <c r="U64" s="137"/>
      <c r="V64" s="137"/>
      <c r="W64" s="137"/>
      <c r="X64" s="137"/>
      <c r="Y64" s="137"/>
      <c r="Z64" s="137"/>
      <c r="AA64" s="137"/>
      <c r="AB64" s="137"/>
      <c r="AC64" s="137"/>
      <c r="AD64" s="137"/>
      <c r="AE64" s="137"/>
      <c r="AF64" s="137"/>
      <c r="AG64" s="137"/>
      <c r="AH64" s="137"/>
      <c r="AI64" s="137"/>
      <c r="AJ64" s="137"/>
      <c r="AK64" s="137"/>
      <c r="AL64" s="137"/>
      <c r="AM64" s="137"/>
      <c r="AN64" s="137"/>
      <c r="AO64" s="137"/>
      <c r="AP64" s="137"/>
      <c r="AQ64" s="137"/>
      <c r="AR64" s="137"/>
      <c r="AS64" s="137"/>
      <c r="AT64" s="137"/>
      <c r="AU64" s="137"/>
      <c r="AV64" s="137"/>
      <c r="AW64" s="137"/>
      <c r="AX64" s="137"/>
      <c r="AY64" s="137"/>
      <c r="AZ64" s="137"/>
      <c r="BA64" s="137"/>
      <c r="BB64" s="137"/>
      <c r="BC64" s="137"/>
      <c r="BD64" s="137"/>
      <c r="BE64" s="137"/>
      <c r="BF64" s="137"/>
      <c r="BG64" s="137"/>
      <c r="BH64" s="137"/>
      <c r="BI64" s="137"/>
      <c r="BJ64" s="137"/>
      <c r="BK64" s="137"/>
      <c r="BL64" s="137"/>
      <c r="BM64" s="137"/>
      <c r="BN64" s="137"/>
      <c r="BO64" s="137"/>
      <c r="BP64" s="137"/>
      <c r="BQ64" s="137"/>
      <c r="BR64" s="137"/>
      <c r="BS64" s="137"/>
      <c r="BT64" s="137"/>
      <c r="BU64" s="137"/>
      <c r="BV64" s="137"/>
      <c r="BW64" s="137"/>
      <c r="BX64" s="137"/>
      <c r="BY64" s="137"/>
      <c r="BZ64" s="137"/>
      <c r="CA64" s="137"/>
      <c r="CB64" s="137"/>
      <c r="CC64" s="137"/>
      <c r="CD64" s="137"/>
      <c r="CE64" s="137"/>
      <c r="CF64" s="137"/>
      <c r="CG64" s="137"/>
      <c r="CH64" s="137"/>
      <c r="CI64" s="137"/>
      <c r="CJ64" s="137"/>
      <c r="CK64" s="137"/>
      <c r="CL64" s="137"/>
      <c r="CM64" s="137"/>
      <c r="CN64" s="137"/>
      <c r="CO64" s="137"/>
      <c r="CP64" s="137"/>
      <c r="CQ64" s="137"/>
      <c r="CR64" s="137"/>
      <c r="CS64" s="137"/>
      <c r="CT64" s="137"/>
      <c r="CU64" s="137"/>
      <c r="CV64" s="137"/>
      <c r="CW64" s="137"/>
      <c r="CX64" s="137"/>
      <c r="CY64" s="137"/>
      <c r="CZ64" s="137"/>
      <c r="DA64" s="137"/>
      <c r="DB64" s="137"/>
      <c r="DC64" s="137"/>
      <c r="DD64" s="137"/>
      <c r="DE64" s="137"/>
      <c r="DF64" s="137"/>
      <c r="DG64" s="137"/>
      <c r="DH64" s="137"/>
      <c r="DI64" s="137"/>
      <c r="DJ64" s="137"/>
      <c r="DK64" s="137"/>
      <c r="DL64" s="137"/>
      <c r="DM64" s="137"/>
      <c r="DN64" s="137"/>
      <c r="DO64" s="137"/>
      <c r="DP64" s="137"/>
      <c r="DQ64" s="137"/>
      <c r="DR64" s="137"/>
      <c r="DS64" s="137"/>
      <c r="DT64" s="137"/>
      <c r="DU64" s="137"/>
      <c r="DV64" s="137"/>
      <c r="DW64" s="137"/>
      <c r="DX64" s="137"/>
      <c r="DY64" s="137"/>
      <c r="DZ64" s="137"/>
      <c r="EA64" s="137"/>
      <c r="EB64" s="137"/>
      <c r="EC64" s="137"/>
      <c r="ED64" s="137"/>
      <c r="EE64" s="137"/>
      <c r="EF64" s="137"/>
      <c r="EG64" s="137"/>
      <c r="EH64" s="137"/>
      <c r="EI64" s="137"/>
      <c r="EJ64" s="137"/>
      <c r="EK64" s="137"/>
      <c r="EL64" s="137"/>
      <c r="EM64" s="137"/>
      <c r="EN64" s="137"/>
      <c r="EO64" s="137"/>
      <c r="EP64" s="137"/>
      <c r="EQ64" s="137"/>
      <c r="ER64" s="137"/>
      <c r="ES64" s="137"/>
      <c r="ET64" s="137"/>
      <c r="EU64" s="137"/>
      <c r="EV64" s="137"/>
      <c r="EW64" s="137"/>
      <c r="EX64" s="137"/>
      <c r="EY64" s="137"/>
      <c r="EZ64" s="137"/>
      <c r="FA64" s="137"/>
      <c r="FB64" s="137"/>
      <c r="FC64" s="137"/>
      <c r="FD64" s="137"/>
      <c r="FE64" s="137"/>
      <c r="FF64" s="137"/>
      <c r="FG64" s="137"/>
      <c r="FH64" s="137"/>
      <c r="FI64" s="137"/>
      <c r="FJ64" s="137"/>
      <c r="FK64" s="137"/>
      <c r="FL64" s="137"/>
      <c r="FM64" s="137"/>
      <c r="FN64" s="137"/>
      <c r="FO64" s="137"/>
      <c r="FP64" s="137"/>
      <c r="FQ64" s="137"/>
      <c r="FR64" s="137"/>
      <c r="FS64" s="137"/>
      <c r="FT64" s="137"/>
      <c r="FU64" s="137"/>
      <c r="FV64" s="137"/>
      <c r="FW64" s="137"/>
      <c r="FX64" s="137"/>
      <c r="FY64" s="137"/>
      <c r="FZ64" s="137"/>
      <c r="GA64" s="137"/>
      <c r="GB64" s="137"/>
      <c r="GC64" s="137"/>
      <c r="GD64" s="137"/>
      <c r="GE64" s="137"/>
      <c r="GF64" s="137"/>
      <c r="GG64" s="137"/>
      <c r="GH64" s="137"/>
      <c r="GI64" s="137"/>
      <c r="GJ64" s="137"/>
      <c r="GK64" s="137"/>
      <c r="GL64" s="137"/>
      <c r="GM64" s="137"/>
      <c r="GN64" s="137"/>
      <c r="GO64" s="137"/>
      <c r="GP64" s="137"/>
      <c r="GQ64" s="137"/>
      <c r="GR64" s="137"/>
      <c r="GS64" s="137"/>
      <c r="GT64" s="137"/>
      <c r="GU64" s="137"/>
      <c r="GV64" s="137"/>
      <c r="GW64" s="137"/>
      <c r="GX64" s="137"/>
      <c r="GY64" s="137"/>
      <c r="GZ64" s="137"/>
      <c r="HA64" s="137"/>
      <c r="HB64" s="137"/>
      <c r="HC64" s="137"/>
      <c r="HD64" s="137"/>
      <c r="HE64" s="137"/>
      <c r="HF64" s="137"/>
      <c r="HG64" s="137"/>
      <c r="HH64" s="137"/>
    </row>
    <row r="65" spans="1:216" s="136" customFormat="1" ht="26.25" customHeight="1">
      <c r="A65" s="216" t="s">
        <v>195</v>
      </c>
      <c r="B65" s="399"/>
      <c r="C65" s="399"/>
      <c r="D65" s="399"/>
      <c r="E65" s="399"/>
      <c r="F65" s="396"/>
      <c r="G65" s="397"/>
      <c r="H65" s="397"/>
      <c r="I65" s="398"/>
      <c r="J65" s="137"/>
      <c r="K65" s="137"/>
      <c r="L65" s="137"/>
      <c r="M65" s="137"/>
      <c r="N65" s="137"/>
      <c r="O65" s="137"/>
      <c r="P65" s="137"/>
      <c r="Q65" s="137"/>
      <c r="R65" s="137"/>
      <c r="S65" s="137"/>
      <c r="T65" s="137"/>
      <c r="U65" s="137"/>
      <c r="V65" s="137"/>
      <c r="W65" s="137"/>
      <c r="X65" s="137"/>
      <c r="Y65" s="137"/>
      <c r="Z65" s="137"/>
      <c r="AA65" s="137"/>
      <c r="AB65" s="137"/>
      <c r="AC65" s="137"/>
      <c r="AD65" s="137"/>
      <c r="AE65" s="137"/>
      <c r="AF65" s="137"/>
      <c r="AG65" s="137"/>
      <c r="AH65" s="137"/>
      <c r="AI65" s="137"/>
      <c r="AJ65" s="137"/>
      <c r="AK65" s="137"/>
      <c r="AL65" s="137"/>
      <c r="AM65" s="137"/>
      <c r="AN65" s="137"/>
      <c r="AO65" s="137"/>
      <c r="AP65" s="137"/>
      <c r="AQ65" s="137"/>
      <c r="AR65" s="137"/>
      <c r="AS65" s="137"/>
      <c r="AT65" s="137"/>
      <c r="AU65" s="137"/>
      <c r="AV65" s="137"/>
      <c r="AW65" s="137"/>
      <c r="AX65" s="137"/>
      <c r="AY65" s="137"/>
      <c r="AZ65" s="137"/>
      <c r="BA65" s="137"/>
      <c r="BB65" s="137"/>
      <c r="BC65" s="137"/>
      <c r="BD65" s="137"/>
      <c r="BE65" s="137"/>
      <c r="BF65" s="137"/>
      <c r="BG65" s="137"/>
      <c r="BH65" s="137"/>
      <c r="BI65" s="137"/>
      <c r="BJ65" s="137"/>
      <c r="BK65" s="137"/>
      <c r="BL65" s="137"/>
      <c r="BM65" s="137"/>
      <c r="BN65" s="137"/>
      <c r="BO65" s="137"/>
      <c r="BP65" s="137"/>
      <c r="BQ65" s="137"/>
      <c r="BR65" s="137"/>
      <c r="BS65" s="137"/>
      <c r="BT65" s="137"/>
      <c r="BU65" s="137"/>
      <c r="BV65" s="137"/>
      <c r="BW65" s="137"/>
      <c r="BX65" s="137"/>
      <c r="BY65" s="137"/>
      <c r="BZ65" s="137"/>
      <c r="CA65" s="137"/>
      <c r="CB65" s="137"/>
      <c r="CC65" s="137"/>
      <c r="CD65" s="137"/>
      <c r="CE65" s="137"/>
      <c r="CF65" s="137"/>
      <c r="CG65" s="137"/>
      <c r="CH65" s="137"/>
      <c r="CI65" s="137"/>
      <c r="CJ65" s="137"/>
      <c r="CK65" s="137"/>
      <c r="CL65" s="137"/>
      <c r="CM65" s="137"/>
      <c r="CN65" s="137"/>
      <c r="CO65" s="137"/>
      <c r="CP65" s="137"/>
      <c r="CQ65" s="137"/>
      <c r="CR65" s="137"/>
      <c r="CS65" s="137"/>
      <c r="CT65" s="137"/>
      <c r="CU65" s="137"/>
      <c r="CV65" s="137"/>
      <c r="CW65" s="137"/>
      <c r="CX65" s="137"/>
      <c r="CY65" s="137"/>
      <c r="CZ65" s="137"/>
      <c r="DA65" s="137"/>
      <c r="DB65" s="137"/>
      <c r="DC65" s="137"/>
      <c r="DD65" s="137"/>
      <c r="DE65" s="137"/>
      <c r="DF65" s="137"/>
      <c r="DG65" s="137"/>
      <c r="DH65" s="137"/>
      <c r="DI65" s="137"/>
      <c r="DJ65" s="137"/>
      <c r="DK65" s="137"/>
      <c r="DL65" s="137"/>
      <c r="DM65" s="137"/>
      <c r="DN65" s="137"/>
      <c r="DO65" s="137"/>
      <c r="DP65" s="137"/>
      <c r="DQ65" s="137"/>
      <c r="DR65" s="137"/>
      <c r="DS65" s="137"/>
      <c r="DT65" s="137"/>
      <c r="DU65" s="137"/>
      <c r="DV65" s="137"/>
      <c r="DW65" s="137"/>
      <c r="DX65" s="137"/>
      <c r="DY65" s="137"/>
      <c r="DZ65" s="137"/>
      <c r="EA65" s="137"/>
      <c r="EB65" s="137"/>
      <c r="EC65" s="137"/>
      <c r="ED65" s="137"/>
      <c r="EE65" s="137"/>
      <c r="EF65" s="137"/>
      <c r="EG65" s="137"/>
      <c r="EH65" s="137"/>
      <c r="EI65" s="137"/>
      <c r="EJ65" s="137"/>
      <c r="EK65" s="137"/>
      <c r="EL65" s="137"/>
      <c r="EM65" s="137"/>
      <c r="EN65" s="137"/>
      <c r="EO65" s="137"/>
      <c r="EP65" s="137"/>
      <c r="EQ65" s="137"/>
      <c r="ER65" s="137"/>
      <c r="ES65" s="137"/>
      <c r="ET65" s="137"/>
      <c r="EU65" s="137"/>
      <c r="EV65" s="137"/>
      <c r="EW65" s="137"/>
      <c r="EX65" s="137"/>
      <c r="EY65" s="137"/>
      <c r="EZ65" s="137"/>
      <c r="FA65" s="137"/>
      <c r="FB65" s="137"/>
      <c r="FC65" s="137"/>
      <c r="FD65" s="137"/>
      <c r="FE65" s="137"/>
      <c r="FF65" s="137"/>
      <c r="FG65" s="137"/>
      <c r="FH65" s="137"/>
      <c r="FI65" s="137"/>
      <c r="FJ65" s="137"/>
      <c r="FK65" s="137"/>
      <c r="FL65" s="137"/>
      <c r="FM65" s="137"/>
      <c r="FN65" s="137"/>
      <c r="FO65" s="137"/>
      <c r="FP65" s="137"/>
      <c r="FQ65" s="137"/>
      <c r="FR65" s="137"/>
      <c r="FS65" s="137"/>
      <c r="FT65" s="137"/>
      <c r="FU65" s="137"/>
      <c r="FV65" s="137"/>
      <c r="FW65" s="137"/>
      <c r="FX65" s="137"/>
      <c r="FY65" s="137"/>
      <c r="FZ65" s="137"/>
      <c r="GA65" s="137"/>
      <c r="GB65" s="137"/>
      <c r="GC65" s="137"/>
      <c r="GD65" s="137"/>
      <c r="GE65" s="137"/>
      <c r="GF65" s="137"/>
      <c r="GG65" s="137"/>
      <c r="GH65" s="137"/>
      <c r="GI65" s="137"/>
      <c r="GJ65" s="137"/>
      <c r="GK65" s="137"/>
      <c r="GL65" s="137"/>
      <c r="GM65" s="137"/>
      <c r="GN65" s="137"/>
      <c r="GO65" s="137"/>
      <c r="GP65" s="137"/>
      <c r="GQ65" s="137"/>
      <c r="GR65" s="137"/>
      <c r="GS65" s="137"/>
      <c r="GT65" s="137"/>
      <c r="GU65" s="137"/>
      <c r="GV65" s="137"/>
      <c r="GW65" s="137"/>
      <c r="GX65" s="137"/>
      <c r="GY65" s="137"/>
      <c r="GZ65" s="137"/>
      <c r="HA65" s="137"/>
      <c r="HB65" s="137"/>
      <c r="HC65" s="137"/>
      <c r="HD65" s="137"/>
      <c r="HE65" s="137"/>
      <c r="HF65" s="137"/>
      <c r="HG65" s="137"/>
      <c r="HH65" s="137"/>
    </row>
    <row r="66" spans="1:216" s="136" customFormat="1" ht="26.25" customHeight="1">
      <c r="A66" s="216" t="s">
        <v>195</v>
      </c>
      <c r="B66" s="399"/>
      <c r="C66" s="399"/>
      <c r="D66" s="399"/>
      <c r="E66" s="399"/>
      <c r="F66" s="396"/>
      <c r="G66" s="397"/>
      <c r="H66" s="397"/>
      <c r="I66" s="398"/>
      <c r="J66" s="137"/>
      <c r="K66" s="137"/>
      <c r="L66" s="137"/>
      <c r="M66" s="137"/>
      <c r="N66" s="137"/>
      <c r="O66" s="137"/>
      <c r="P66" s="137"/>
      <c r="Q66" s="137"/>
      <c r="R66" s="137"/>
      <c r="S66" s="137"/>
      <c r="T66" s="137"/>
      <c r="U66" s="137"/>
      <c r="V66" s="137"/>
      <c r="W66" s="137"/>
      <c r="X66" s="137"/>
      <c r="Y66" s="137"/>
      <c r="Z66" s="137"/>
      <c r="AA66" s="137"/>
      <c r="AB66" s="137"/>
      <c r="AC66" s="137"/>
      <c r="AD66" s="137"/>
      <c r="AE66" s="137"/>
      <c r="AF66" s="137"/>
      <c r="AG66" s="137"/>
      <c r="AH66" s="137"/>
      <c r="AI66" s="137"/>
      <c r="AJ66" s="137"/>
      <c r="AK66" s="137"/>
      <c r="AL66" s="137"/>
      <c r="AM66" s="137"/>
      <c r="AN66" s="137"/>
      <c r="AO66" s="137"/>
      <c r="AP66" s="137"/>
      <c r="AQ66" s="137"/>
      <c r="AR66" s="137"/>
      <c r="AS66" s="137"/>
      <c r="AT66" s="137"/>
      <c r="AU66" s="137"/>
      <c r="AV66" s="137"/>
      <c r="AW66" s="137"/>
      <c r="AX66" s="137"/>
      <c r="AY66" s="137"/>
      <c r="AZ66" s="137"/>
      <c r="BA66" s="137"/>
      <c r="BB66" s="137"/>
      <c r="BC66" s="137"/>
      <c r="BD66" s="137"/>
      <c r="BE66" s="137"/>
      <c r="BF66" s="137"/>
      <c r="BG66" s="137"/>
      <c r="BH66" s="137"/>
      <c r="BI66" s="137"/>
      <c r="BJ66" s="137"/>
      <c r="BK66" s="137"/>
      <c r="BL66" s="137"/>
      <c r="BM66" s="137"/>
      <c r="BN66" s="137"/>
      <c r="BO66" s="137"/>
      <c r="BP66" s="137"/>
      <c r="BQ66" s="137"/>
      <c r="BR66" s="137"/>
      <c r="BS66" s="137"/>
      <c r="BT66" s="137"/>
      <c r="BU66" s="137"/>
      <c r="BV66" s="137"/>
      <c r="BW66" s="137"/>
      <c r="BX66" s="137"/>
      <c r="BY66" s="137"/>
      <c r="BZ66" s="137"/>
      <c r="CA66" s="137"/>
      <c r="CB66" s="137"/>
      <c r="CC66" s="137"/>
      <c r="CD66" s="137"/>
      <c r="CE66" s="137"/>
      <c r="CF66" s="137"/>
      <c r="CG66" s="137"/>
      <c r="CH66" s="137"/>
      <c r="CI66" s="137"/>
      <c r="CJ66" s="137"/>
      <c r="CK66" s="137"/>
      <c r="CL66" s="137"/>
      <c r="CM66" s="137"/>
      <c r="CN66" s="137"/>
      <c r="CO66" s="137"/>
      <c r="CP66" s="137"/>
      <c r="CQ66" s="137"/>
      <c r="CR66" s="137"/>
      <c r="CS66" s="137"/>
      <c r="CT66" s="137"/>
      <c r="CU66" s="137"/>
      <c r="CV66" s="137"/>
      <c r="CW66" s="137"/>
      <c r="CX66" s="137"/>
      <c r="CY66" s="137"/>
      <c r="CZ66" s="137"/>
      <c r="DA66" s="137"/>
      <c r="DB66" s="137"/>
      <c r="DC66" s="137"/>
      <c r="DD66" s="137"/>
      <c r="DE66" s="137"/>
      <c r="DF66" s="137"/>
      <c r="DG66" s="137"/>
      <c r="DH66" s="137"/>
      <c r="DI66" s="137"/>
      <c r="DJ66" s="137"/>
      <c r="DK66" s="137"/>
      <c r="DL66" s="137"/>
      <c r="DM66" s="137"/>
      <c r="DN66" s="137"/>
      <c r="DO66" s="137"/>
      <c r="DP66" s="137"/>
      <c r="DQ66" s="137"/>
      <c r="DR66" s="137"/>
      <c r="DS66" s="137"/>
      <c r="DT66" s="137"/>
      <c r="DU66" s="137"/>
      <c r="DV66" s="137"/>
      <c r="DW66" s="137"/>
      <c r="DX66" s="137"/>
      <c r="DY66" s="137"/>
      <c r="DZ66" s="137"/>
      <c r="EA66" s="137"/>
      <c r="EB66" s="137"/>
      <c r="EC66" s="137"/>
      <c r="ED66" s="137"/>
      <c r="EE66" s="137"/>
      <c r="EF66" s="137"/>
      <c r="EG66" s="137"/>
      <c r="EH66" s="137"/>
      <c r="EI66" s="137"/>
      <c r="EJ66" s="137"/>
      <c r="EK66" s="137"/>
      <c r="EL66" s="137"/>
      <c r="EM66" s="137"/>
      <c r="EN66" s="137"/>
      <c r="EO66" s="137"/>
      <c r="EP66" s="137"/>
      <c r="EQ66" s="137"/>
      <c r="ER66" s="137"/>
      <c r="ES66" s="137"/>
      <c r="ET66" s="137"/>
      <c r="EU66" s="137"/>
      <c r="EV66" s="137"/>
      <c r="EW66" s="137"/>
      <c r="EX66" s="137"/>
      <c r="EY66" s="137"/>
      <c r="EZ66" s="137"/>
      <c r="FA66" s="137"/>
      <c r="FB66" s="137"/>
      <c r="FC66" s="137"/>
      <c r="FD66" s="137"/>
      <c r="FE66" s="137"/>
      <c r="FF66" s="137"/>
      <c r="FG66" s="137"/>
      <c r="FH66" s="137"/>
      <c r="FI66" s="137"/>
      <c r="FJ66" s="137"/>
      <c r="FK66" s="137"/>
      <c r="FL66" s="137"/>
      <c r="FM66" s="137"/>
      <c r="FN66" s="137"/>
      <c r="FO66" s="137"/>
      <c r="FP66" s="137"/>
      <c r="FQ66" s="137"/>
      <c r="FR66" s="137"/>
      <c r="FS66" s="137"/>
      <c r="FT66" s="137"/>
      <c r="FU66" s="137"/>
      <c r="FV66" s="137"/>
      <c r="FW66" s="137"/>
      <c r="FX66" s="137"/>
      <c r="FY66" s="137"/>
      <c r="FZ66" s="137"/>
      <c r="GA66" s="137"/>
      <c r="GB66" s="137"/>
      <c r="GC66" s="137"/>
      <c r="GD66" s="137"/>
      <c r="GE66" s="137"/>
      <c r="GF66" s="137"/>
      <c r="GG66" s="137"/>
      <c r="GH66" s="137"/>
      <c r="GI66" s="137"/>
      <c r="GJ66" s="137"/>
      <c r="GK66" s="137"/>
      <c r="GL66" s="137"/>
      <c r="GM66" s="137"/>
      <c r="GN66" s="137"/>
      <c r="GO66" s="137"/>
      <c r="GP66" s="137"/>
      <c r="GQ66" s="137"/>
      <c r="GR66" s="137"/>
      <c r="GS66" s="137"/>
      <c r="GT66" s="137"/>
      <c r="GU66" s="137"/>
      <c r="GV66" s="137"/>
      <c r="GW66" s="137"/>
      <c r="GX66" s="137"/>
      <c r="GY66" s="137"/>
      <c r="GZ66" s="137"/>
      <c r="HA66" s="137"/>
      <c r="HB66" s="137"/>
      <c r="HC66" s="137"/>
      <c r="HD66" s="137"/>
      <c r="HE66" s="137"/>
      <c r="HF66" s="137"/>
      <c r="HG66" s="137"/>
      <c r="HH66" s="137"/>
    </row>
    <row r="67" spans="1:216" ht="27" customHeight="1">
      <c r="A67" s="428" t="s">
        <v>303</v>
      </c>
      <c r="B67" s="429"/>
      <c r="C67" s="429"/>
      <c r="D67" s="429"/>
      <c r="E67" s="429"/>
      <c r="F67" s="429"/>
      <c r="G67" s="429"/>
      <c r="H67" s="429"/>
      <c r="I67" s="430"/>
    </row>
    <row r="68" spans="1:216">
      <c r="A68" s="214" t="s">
        <v>257</v>
      </c>
      <c r="B68" s="201"/>
      <c r="C68" s="201"/>
      <c r="D68" s="201"/>
      <c r="E68" s="201"/>
      <c r="F68" s="201"/>
      <c r="G68" s="201"/>
      <c r="H68" s="201"/>
      <c r="I68" s="202"/>
      <c r="J68" s="257"/>
      <c r="K68" s="257"/>
    </row>
    <row r="69" spans="1:216" s="136" customFormat="1" ht="26.25" customHeight="1">
      <c r="A69" s="165" t="s">
        <v>238</v>
      </c>
      <c r="B69" s="365" t="s">
        <v>239</v>
      </c>
      <c r="C69" s="366"/>
      <c r="D69" s="366"/>
      <c r="E69" s="366"/>
      <c r="F69" s="366"/>
      <c r="G69" s="366"/>
      <c r="H69" s="366"/>
      <c r="I69" s="367"/>
      <c r="J69" s="137"/>
      <c r="K69" s="137"/>
      <c r="L69" s="137"/>
      <c r="M69" s="137"/>
      <c r="N69" s="137"/>
      <c r="O69" s="137"/>
      <c r="P69" s="137"/>
      <c r="Q69" s="137"/>
      <c r="R69" s="137"/>
      <c r="S69" s="137"/>
      <c r="T69" s="137"/>
      <c r="U69" s="137"/>
      <c r="V69" s="137"/>
      <c r="W69" s="137"/>
      <c r="X69" s="137"/>
      <c r="Y69" s="137"/>
      <c r="Z69" s="137"/>
      <c r="AA69" s="137"/>
      <c r="AB69" s="137"/>
      <c r="AC69" s="137"/>
      <c r="AD69" s="137"/>
      <c r="AE69" s="137"/>
      <c r="AF69" s="137"/>
      <c r="AG69" s="137"/>
      <c r="AH69" s="137"/>
      <c r="AI69" s="137"/>
      <c r="AJ69" s="137"/>
      <c r="AK69" s="137"/>
      <c r="AL69" s="137"/>
      <c r="AM69" s="137"/>
      <c r="AN69" s="137"/>
      <c r="AO69" s="137"/>
      <c r="AP69" s="137"/>
      <c r="AQ69" s="137"/>
      <c r="AR69" s="137"/>
      <c r="AS69" s="137"/>
      <c r="AT69" s="137"/>
      <c r="AU69" s="137"/>
      <c r="AV69" s="137"/>
      <c r="AW69" s="137"/>
      <c r="AX69" s="137"/>
      <c r="AY69" s="137"/>
      <c r="AZ69" s="137"/>
      <c r="BA69" s="137"/>
      <c r="BB69" s="137"/>
      <c r="BC69" s="137"/>
      <c r="BD69" s="137"/>
      <c r="BE69" s="137"/>
      <c r="BF69" s="137"/>
      <c r="BG69" s="137"/>
      <c r="BH69" s="137"/>
      <c r="BI69" s="137"/>
      <c r="BJ69" s="137"/>
      <c r="BK69" s="137"/>
      <c r="BL69" s="137"/>
      <c r="BM69" s="137"/>
      <c r="BN69" s="137"/>
      <c r="BO69" s="137"/>
      <c r="BP69" s="137"/>
      <c r="BQ69" s="137"/>
      <c r="BR69" s="137"/>
      <c r="BS69" s="137"/>
      <c r="BT69" s="137"/>
      <c r="BU69" s="137"/>
      <c r="BV69" s="137"/>
      <c r="BW69" s="137"/>
      <c r="BX69" s="137"/>
      <c r="BY69" s="137"/>
      <c r="BZ69" s="137"/>
      <c r="CA69" s="137"/>
      <c r="CB69" s="137"/>
      <c r="CC69" s="137"/>
      <c r="CD69" s="137"/>
      <c r="CE69" s="137"/>
      <c r="CF69" s="137"/>
      <c r="CG69" s="137"/>
      <c r="CH69" s="137"/>
      <c r="CI69" s="137"/>
      <c r="CJ69" s="137"/>
      <c r="CK69" s="137"/>
      <c r="CL69" s="137"/>
      <c r="CM69" s="137"/>
      <c r="CN69" s="137"/>
      <c r="CO69" s="137"/>
      <c r="CP69" s="137"/>
      <c r="CQ69" s="137"/>
      <c r="CR69" s="137"/>
      <c r="CS69" s="137"/>
      <c r="CT69" s="137"/>
      <c r="CU69" s="137"/>
      <c r="CV69" s="137"/>
      <c r="CW69" s="137"/>
      <c r="CX69" s="137"/>
      <c r="CY69" s="137"/>
      <c r="CZ69" s="137"/>
      <c r="DA69" s="137"/>
      <c r="DB69" s="137"/>
      <c r="DC69" s="137"/>
      <c r="DD69" s="137"/>
      <c r="DE69" s="137"/>
      <c r="DF69" s="137"/>
      <c r="DG69" s="137"/>
      <c r="DH69" s="137"/>
      <c r="DI69" s="137"/>
      <c r="DJ69" s="137"/>
      <c r="DK69" s="137"/>
      <c r="DL69" s="137"/>
      <c r="DM69" s="137"/>
      <c r="DN69" s="137"/>
      <c r="DO69" s="137"/>
      <c r="DP69" s="137"/>
      <c r="DQ69" s="137"/>
      <c r="DR69" s="137"/>
      <c r="DS69" s="137"/>
      <c r="DT69" s="137"/>
      <c r="DU69" s="137"/>
      <c r="DV69" s="137"/>
      <c r="DW69" s="137"/>
      <c r="DX69" s="137"/>
      <c r="DY69" s="137"/>
      <c r="DZ69" s="137"/>
      <c r="EA69" s="137"/>
      <c r="EB69" s="137"/>
      <c r="EC69" s="137"/>
      <c r="ED69" s="137"/>
      <c r="EE69" s="137"/>
      <c r="EF69" s="137"/>
      <c r="EG69" s="137"/>
      <c r="EH69" s="137"/>
      <c r="EI69" s="137"/>
      <c r="EJ69" s="137"/>
      <c r="EK69" s="137"/>
      <c r="EL69" s="137"/>
      <c r="EM69" s="137"/>
      <c r="EN69" s="137"/>
      <c r="EO69" s="137"/>
      <c r="EP69" s="137"/>
      <c r="EQ69" s="137"/>
      <c r="ER69" s="137"/>
      <c r="ES69" s="137"/>
      <c r="ET69" s="137"/>
      <c r="EU69" s="137"/>
      <c r="EV69" s="137"/>
      <c r="EW69" s="137"/>
      <c r="EX69" s="137"/>
      <c r="EY69" s="137"/>
      <c r="EZ69" s="137"/>
      <c r="FA69" s="137"/>
      <c r="FB69" s="137"/>
      <c r="FC69" s="137"/>
      <c r="FD69" s="137"/>
      <c r="FE69" s="137"/>
      <c r="FF69" s="137"/>
      <c r="FG69" s="137"/>
      <c r="FH69" s="137"/>
      <c r="FI69" s="137"/>
      <c r="FJ69" s="137"/>
      <c r="FK69" s="137"/>
      <c r="FL69" s="137"/>
      <c r="FM69" s="137"/>
      <c r="FN69" s="137"/>
      <c r="FO69" s="137"/>
      <c r="FP69" s="137"/>
      <c r="FQ69" s="137"/>
      <c r="FR69" s="137"/>
      <c r="FS69" s="137"/>
      <c r="FT69" s="137"/>
      <c r="FU69" s="137"/>
      <c r="FV69" s="137"/>
      <c r="FW69" s="137"/>
      <c r="FX69" s="137"/>
      <c r="FY69" s="137"/>
      <c r="FZ69" s="137"/>
      <c r="GA69" s="137"/>
      <c r="GB69" s="137"/>
      <c r="GC69" s="137"/>
      <c r="GD69" s="137"/>
      <c r="GE69" s="137"/>
      <c r="GF69" s="137"/>
      <c r="GG69" s="137"/>
      <c r="GH69" s="137"/>
      <c r="GI69" s="137"/>
      <c r="GJ69" s="137"/>
      <c r="GK69" s="137"/>
      <c r="GL69" s="137"/>
      <c r="GM69" s="137"/>
      <c r="GN69" s="137"/>
      <c r="GO69" s="137"/>
      <c r="GP69" s="137"/>
      <c r="GQ69" s="137"/>
      <c r="GR69" s="137"/>
      <c r="GS69" s="137"/>
      <c r="GT69" s="137"/>
      <c r="GU69" s="137"/>
      <c r="GV69" s="137"/>
      <c r="GW69" s="137"/>
      <c r="GX69" s="137"/>
      <c r="GY69" s="137"/>
      <c r="GZ69" s="137"/>
      <c r="HA69" s="137"/>
      <c r="HB69" s="137"/>
      <c r="HC69" s="137"/>
      <c r="HD69" s="137"/>
      <c r="HE69" s="137"/>
      <c r="HF69" s="137"/>
      <c r="HG69" s="137"/>
      <c r="HH69" s="137"/>
    </row>
    <row r="70" spans="1:216" s="136" customFormat="1" ht="26.25" customHeight="1">
      <c r="A70" s="216" t="s">
        <v>195</v>
      </c>
      <c r="B70" s="396"/>
      <c r="C70" s="397"/>
      <c r="D70" s="397"/>
      <c r="E70" s="397"/>
      <c r="F70" s="397"/>
      <c r="G70" s="397"/>
      <c r="H70" s="397"/>
      <c r="I70" s="398"/>
      <c r="J70" s="137"/>
      <c r="K70" s="137"/>
      <c r="L70" s="137"/>
      <c r="M70" s="137"/>
      <c r="N70" s="137"/>
      <c r="O70" s="137"/>
      <c r="P70" s="137"/>
      <c r="Q70" s="137"/>
      <c r="R70" s="137"/>
      <c r="S70" s="137"/>
      <c r="T70" s="137"/>
      <c r="U70" s="137"/>
      <c r="V70" s="137"/>
      <c r="W70" s="137"/>
      <c r="X70" s="137"/>
      <c r="Y70" s="137"/>
      <c r="Z70" s="137"/>
      <c r="AA70" s="137"/>
      <c r="AB70" s="137"/>
      <c r="AC70" s="137"/>
      <c r="AD70" s="137"/>
      <c r="AE70" s="137"/>
      <c r="AF70" s="137"/>
      <c r="AG70" s="137"/>
      <c r="AH70" s="137"/>
      <c r="AI70" s="137"/>
      <c r="AJ70" s="137"/>
      <c r="AK70" s="137"/>
      <c r="AL70" s="137"/>
      <c r="AM70" s="137"/>
      <c r="AN70" s="137"/>
      <c r="AO70" s="137"/>
      <c r="AP70" s="137"/>
      <c r="AQ70" s="137"/>
      <c r="AR70" s="137"/>
      <c r="AS70" s="137"/>
      <c r="AT70" s="137"/>
      <c r="AU70" s="137"/>
      <c r="AV70" s="137"/>
      <c r="AW70" s="137"/>
      <c r="AX70" s="137"/>
      <c r="AY70" s="137"/>
      <c r="AZ70" s="137"/>
      <c r="BA70" s="137"/>
      <c r="BB70" s="137"/>
      <c r="BC70" s="137"/>
      <c r="BD70" s="137"/>
      <c r="BE70" s="137"/>
      <c r="BF70" s="137"/>
      <c r="BG70" s="137"/>
      <c r="BH70" s="137"/>
      <c r="BI70" s="137"/>
      <c r="BJ70" s="137"/>
      <c r="BK70" s="137"/>
      <c r="BL70" s="137"/>
      <c r="BM70" s="137"/>
      <c r="BN70" s="137"/>
      <c r="BO70" s="137"/>
      <c r="BP70" s="137"/>
      <c r="BQ70" s="137"/>
      <c r="BR70" s="137"/>
      <c r="BS70" s="137"/>
      <c r="BT70" s="137"/>
      <c r="BU70" s="137"/>
      <c r="BV70" s="137"/>
      <c r="BW70" s="137"/>
      <c r="BX70" s="137"/>
      <c r="BY70" s="137"/>
      <c r="BZ70" s="137"/>
      <c r="CA70" s="137"/>
      <c r="CB70" s="137"/>
      <c r="CC70" s="137"/>
      <c r="CD70" s="137"/>
      <c r="CE70" s="137"/>
      <c r="CF70" s="137"/>
      <c r="CG70" s="137"/>
      <c r="CH70" s="137"/>
      <c r="CI70" s="137"/>
      <c r="CJ70" s="137"/>
      <c r="CK70" s="137"/>
      <c r="CL70" s="137"/>
      <c r="CM70" s="137"/>
      <c r="CN70" s="137"/>
      <c r="CO70" s="137"/>
      <c r="CP70" s="137"/>
      <c r="CQ70" s="137"/>
      <c r="CR70" s="137"/>
      <c r="CS70" s="137"/>
      <c r="CT70" s="137"/>
      <c r="CU70" s="137"/>
      <c r="CV70" s="137"/>
      <c r="CW70" s="137"/>
      <c r="CX70" s="137"/>
      <c r="CY70" s="137"/>
      <c r="CZ70" s="137"/>
      <c r="DA70" s="137"/>
      <c r="DB70" s="137"/>
      <c r="DC70" s="137"/>
      <c r="DD70" s="137"/>
      <c r="DE70" s="137"/>
      <c r="DF70" s="137"/>
      <c r="DG70" s="137"/>
      <c r="DH70" s="137"/>
      <c r="DI70" s="137"/>
      <c r="DJ70" s="137"/>
      <c r="DK70" s="137"/>
      <c r="DL70" s="137"/>
      <c r="DM70" s="137"/>
      <c r="DN70" s="137"/>
      <c r="DO70" s="137"/>
      <c r="DP70" s="137"/>
      <c r="DQ70" s="137"/>
      <c r="DR70" s="137"/>
      <c r="DS70" s="137"/>
      <c r="DT70" s="137"/>
      <c r="DU70" s="137"/>
      <c r="DV70" s="137"/>
      <c r="DW70" s="137"/>
      <c r="DX70" s="137"/>
      <c r="DY70" s="137"/>
      <c r="DZ70" s="137"/>
      <c r="EA70" s="137"/>
      <c r="EB70" s="137"/>
      <c r="EC70" s="137"/>
      <c r="ED70" s="137"/>
      <c r="EE70" s="137"/>
      <c r="EF70" s="137"/>
      <c r="EG70" s="137"/>
      <c r="EH70" s="137"/>
      <c r="EI70" s="137"/>
      <c r="EJ70" s="137"/>
      <c r="EK70" s="137"/>
      <c r="EL70" s="137"/>
      <c r="EM70" s="137"/>
      <c r="EN70" s="137"/>
      <c r="EO70" s="137"/>
      <c r="EP70" s="137"/>
      <c r="EQ70" s="137"/>
      <c r="ER70" s="137"/>
      <c r="ES70" s="137"/>
      <c r="ET70" s="137"/>
      <c r="EU70" s="137"/>
      <c r="EV70" s="137"/>
      <c r="EW70" s="137"/>
      <c r="EX70" s="137"/>
      <c r="EY70" s="137"/>
      <c r="EZ70" s="137"/>
      <c r="FA70" s="137"/>
      <c r="FB70" s="137"/>
      <c r="FC70" s="137"/>
      <c r="FD70" s="137"/>
      <c r="FE70" s="137"/>
      <c r="FF70" s="137"/>
      <c r="FG70" s="137"/>
      <c r="FH70" s="137"/>
      <c r="FI70" s="137"/>
      <c r="FJ70" s="137"/>
      <c r="FK70" s="137"/>
      <c r="FL70" s="137"/>
      <c r="FM70" s="137"/>
      <c r="FN70" s="137"/>
      <c r="FO70" s="137"/>
      <c r="FP70" s="137"/>
      <c r="FQ70" s="137"/>
      <c r="FR70" s="137"/>
      <c r="FS70" s="137"/>
      <c r="FT70" s="137"/>
      <c r="FU70" s="137"/>
      <c r="FV70" s="137"/>
      <c r="FW70" s="137"/>
      <c r="FX70" s="137"/>
      <c r="FY70" s="137"/>
      <c r="FZ70" s="137"/>
      <c r="GA70" s="137"/>
      <c r="GB70" s="137"/>
      <c r="GC70" s="137"/>
      <c r="GD70" s="137"/>
      <c r="GE70" s="137"/>
      <c r="GF70" s="137"/>
      <c r="GG70" s="137"/>
      <c r="GH70" s="137"/>
      <c r="GI70" s="137"/>
      <c r="GJ70" s="137"/>
      <c r="GK70" s="137"/>
      <c r="GL70" s="137"/>
      <c r="GM70" s="137"/>
      <c r="GN70" s="137"/>
      <c r="GO70" s="137"/>
      <c r="GP70" s="137"/>
      <c r="GQ70" s="137"/>
      <c r="GR70" s="137"/>
      <c r="GS70" s="137"/>
      <c r="GT70" s="137"/>
      <c r="GU70" s="137"/>
      <c r="GV70" s="137"/>
      <c r="GW70" s="137"/>
      <c r="GX70" s="137"/>
      <c r="GY70" s="137"/>
      <c r="GZ70" s="137"/>
      <c r="HA70" s="137"/>
      <c r="HB70" s="137"/>
      <c r="HC70" s="137"/>
      <c r="HD70" s="137"/>
      <c r="HE70" s="137"/>
      <c r="HF70" s="137"/>
      <c r="HG70" s="137"/>
      <c r="HH70" s="137"/>
    </row>
    <row r="71" spans="1:216" s="136" customFormat="1" ht="26.25" customHeight="1">
      <c r="A71" s="216" t="s">
        <v>195</v>
      </c>
      <c r="B71" s="396"/>
      <c r="C71" s="397"/>
      <c r="D71" s="397"/>
      <c r="E71" s="397"/>
      <c r="F71" s="397"/>
      <c r="G71" s="397"/>
      <c r="H71" s="397"/>
      <c r="I71" s="398"/>
      <c r="J71" s="137"/>
      <c r="K71" s="137"/>
      <c r="L71" s="137"/>
      <c r="M71" s="137"/>
      <c r="N71" s="137"/>
      <c r="O71" s="137"/>
      <c r="P71" s="137"/>
      <c r="Q71" s="137"/>
      <c r="R71" s="137"/>
      <c r="S71" s="137"/>
      <c r="T71" s="137"/>
      <c r="U71" s="137"/>
      <c r="V71" s="137"/>
      <c r="W71" s="137"/>
      <c r="X71" s="137"/>
      <c r="Y71" s="137"/>
      <c r="Z71" s="137"/>
      <c r="AA71" s="137"/>
      <c r="AB71" s="137"/>
      <c r="AC71" s="137"/>
      <c r="AD71" s="137"/>
      <c r="AE71" s="137"/>
      <c r="AF71" s="137"/>
      <c r="AG71" s="137"/>
      <c r="AH71" s="137"/>
      <c r="AI71" s="137"/>
      <c r="AJ71" s="137"/>
      <c r="AK71" s="137"/>
      <c r="AL71" s="137"/>
      <c r="AM71" s="137"/>
      <c r="AN71" s="137"/>
      <c r="AO71" s="137"/>
      <c r="AP71" s="137"/>
      <c r="AQ71" s="137"/>
      <c r="AR71" s="137"/>
      <c r="AS71" s="137"/>
      <c r="AT71" s="137"/>
      <c r="AU71" s="137"/>
      <c r="AV71" s="137"/>
      <c r="AW71" s="137"/>
      <c r="AX71" s="137"/>
      <c r="AY71" s="137"/>
      <c r="AZ71" s="137"/>
      <c r="BA71" s="137"/>
      <c r="BB71" s="137"/>
      <c r="BC71" s="137"/>
      <c r="BD71" s="137"/>
      <c r="BE71" s="137"/>
      <c r="BF71" s="137"/>
      <c r="BG71" s="137"/>
      <c r="BH71" s="137"/>
      <c r="BI71" s="137"/>
      <c r="BJ71" s="137"/>
      <c r="BK71" s="137"/>
      <c r="BL71" s="137"/>
      <c r="BM71" s="137"/>
      <c r="BN71" s="137"/>
      <c r="BO71" s="137"/>
      <c r="BP71" s="137"/>
      <c r="BQ71" s="137"/>
      <c r="BR71" s="137"/>
      <c r="BS71" s="137"/>
      <c r="BT71" s="137"/>
      <c r="BU71" s="137"/>
      <c r="BV71" s="137"/>
      <c r="BW71" s="137"/>
      <c r="BX71" s="137"/>
      <c r="BY71" s="137"/>
      <c r="BZ71" s="137"/>
      <c r="CA71" s="137"/>
      <c r="CB71" s="137"/>
      <c r="CC71" s="137"/>
      <c r="CD71" s="137"/>
      <c r="CE71" s="137"/>
      <c r="CF71" s="137"/>
      <c r="CG71" s="137"/>
      <c r="CH71" s="137"/>
      <c r="CI71" s="137"/>
      <c r="CJ71" s="137"/>
      <c r="CK71" s="137"/>
      <c r="CL71" s="137"/>
      <c r="CM71" s="137"/>
      <c r="CN71" s="137"/>
      <c r="CO71" s="137"/>
      <c r="CP71" s="137"/>
      <c r="CQ71" s="137"/>
      <c r="CR71" s="137"/>
      <c r="CS71" s="137"/>
      <c r="CT71" s="137"/>
      <c r="CU71" s="137"/>
      <c r="CV71" s="137"/>
      <c r="CW71" s="137"/>
      <c r="CX71" s="137"/>
      <c r="CY71" s="137"/>
      <c r="CZ71" s="137"/>
      <c r="DA71" s="137"/>
      <c r="DB71" s="137"/>
      <c r="DC71" s="137"/>
      <c r="DD71" s="137"/>
      <c r="DE71" s="137"/>
      <c r="DF71" s="137"/>
      <c r="DG71" s="137"/>
      <c r="DH71" s="137"/>
      <c r="DI71" s="137"/>
      <c r="DJ71" s="137"/>
      <c r="DK71" s="137"/>
      <c r="DL71" s="137"/>
      <c r="DM71" s="137"/>
      <c r="DN71" s="137"/>
      <c r="DO71" s="137"/>
      <c r="DP71" s="137"/>
      <c r="DQ71" s="137"/>
      <c r="DR71" s="137"/>
      <c r="DS71" s="137"/>
      <c r="DT71" s="137"/>
      <c r="DU71" s="137"/>
      <c r="DV71" s="137"/>
      <c r="DW71" s="137"/>
      <c r="DX71" s="137"/>
      <c r="DY71" s="137"/>
      <c r="DZ71" s="137"/>
      <c r="EA71" s="137"/>
      <c r="EB71" s="137"/>
      <c r="EC71" s="137"/>
      <c r="ED71" s="137"/>
      <c r="EE71" s="137"/>
      <c r="EF71" s="137"/>
      <c r="EG71" s="137"/>
      <c r="EH71" s="137"/>
      <c r="EI71" s="137"/>
      <c r="EJ71" s="137"/>
      <c r="EK71" s="137"/>
      <c r="EL71" s="137"/>
      <c r="EM71" s="137"/>
      <c r="EN71" s="137"/>
      <c r="EO71" s="137"/>
      <c r="EP71" s="137"/>
      <c r="EQ71" s="137"/>
      <c r="ER71" s="137"/>
      <c r="ES71" s="137"/>
      <c r="ET71" s="137"/>
      <c r="EU71" s="137"/>
      <c r="EV71" s="137"/>
      <c r="EW71" s="137"/>
      <c r="EX71" s="137"/>
      <c r="EY71" s="137"/>
      <c r="EZ71" s="137"/>
      <c r="FA71" s="137"/>
      <c r="FB71" s="137"/>
      <c r="FC71" s="137"/>
      <c r="FD71" s="137"/>
      <c r="FE71" s="137"/>
      <c r="FF71" s="137"/>
      <c r="FG71" s="137"/>
      <c r="FH71" s="137"/>
      <c r="FI71" s="137"/>
      <c r="FJ71" s="137"/>
      <c r="FK71" s="137"/>
      <c r="FL71" s="137"/>
      <c r="FM71" s="137"/>
      <c r="FN71" s="137"/>
      <c r="FO71" s="137"/>
      <c r="FP71" s="137"/>
      <c r="FQ71" s="137"/>
      <c r="FR71" s="137"/>
      <c r="FS71" s="137"/>
      <c r="FT71" s="137"/>
      <c r="FU71" s="137"/>
      <c r="FV71" s="137"/>
      <c r="FW71" s="137"/>
      <c r="FX71" s="137"/>
      <c r="FY71" s="137"/>
      <c r="FZ71" s="137"/>
      <c r="GA71" s="137"/>
      <c r="GB71" s="137"/>
      <c r="GC71" s="137"/>
      <c r="GD71" s="137"/>
      <c r="GE71" s="137"/>
      <c r="GF71" s="137"/>
      <c r="GG71" s="137"/>
      <c r="GH71" s="137"/>
      <c r="GI71" s="137"/>
      <c r="GJ71" s="137"/>
      <c r="GK71" s="137"/>
      <c r="GL71" s="137"/>
      <c r="GM71" s="137"/>
      <c r="GN71" s="137"/>
      <c r="GO71" s="137"/>
      <c r="GP71" s="137"/>
      <c r="GQ71" s="137"/>
      <c r="GR71" s="137"/>
      <c r="GS71" s="137"/>
      <c r="GT71" s="137"/>
      <c r="GU71" s="137"/>
      <c r="GV71" s="137"/>
      <c r="GW71" s="137"/>
      <c r="GX71" s="137"/>
      <c r="GY71" s="137"/>
      <c r="GZ71" s="137"/>
      <c r="HA71" s="137"/>
      <c r="HB71" s="137"/>
      <c r="HC71" s="137"/>
      <c r="HD71" s="137"/>
      <c r="HE71" s="137"/>
      <c r="HF71" s="137"/>
      <c r="HG71" s="137"/>
      <c r="HH71" s="137"/>
    </row>
    <row r="72" spans="1:216" s="136" customFormat="1" ht="26.25" customHeight="1">
      <c r="A72" s="216" t="s">
        <v>195</v>
      </c>
      <c r="B72" s="396"/>
      <c r="C72" s="397"/>
      <c r="D72" s="397"/>
      <c r="E72" s="397"/>
      <c r="F72" s="397"/>
      <c r="G72" s="397"/>
      <c r="H72" s="397"/>
      <c r="I72" s="398"/>
      <c r="J72" s="137"/>
      <c r="K72" s="137"/>
      <c r="L72" s="137"/>
      <c r="M72" s="137"/>
      <c r="N72" s="137"/>
      <c r="O72" s="137"/>
      <c r="P72" s="137"/>
      <c r="Q72" s="137"/>
      <c r="R72" s="137"/>
      <c r="S72" s="137"/>
      <c r="T72" s="137"/>
      <c r="U72" s="137"/>
      <c r="V72" s="137"/>
      <c r="W72" s="137"/>
      <c r="X72" s="137"/>
      <c r="Y72" s="137"/>
      <c r="Z72" s="137"/>
      <c r="AA72" s="137"/>
      <c r="AB72" s="137"/>
      <c r="AC72" s="137"/>
      <c r="AD72" s="137"/>
      <c r="AE72" s="137"/>
      <c r="AF72" s="137"/>
      <c r="AG72" s="137"/>
      <c r="AH72" s="137"/>
      <c r="AI72" s="137"/>
      <c r="AJ72" s="137"/>
      <c r="AK72" s="137"/>
      <c r="AL72" s="137"/>
      <c r="AM72" s="137"/>
      <c r="AN72" s="137"/>
      <c r="AO72" s="137"/>
      <c r="AP72" s="137"/>
      <c r="AQ72" s="137"/>
      <c r="AR72" s="137"/>
      <c r="AS72" s="137"/>
      <c r="AT72" s="137"/>
      <c r="AU72" s="137"/>
      <c r="AV72" s="137"/>
      <c r="AW72" s="137"/>
      <c r="AX72" s="137"/>
      <c r="AY72" s="137"/>
      <c r="AZ72" s="137"/>
      <c r="BA72" s="137"/>
      <c r="BB72" s="137"/>
      <c r="BC72" s="137"/>
      <c r="BD72" s="137"/>
      <c r="BE72" s="137"/>
      <c r="BF72" s="137"/>
      <c r="BG72" s="137"/>
      <c r="BH72" s="137"/>
      <c r="BI72" s="137"/>
      <c r="BJ72" s="137"/>
      <c r="BK72" s="137"/>
      <c r="BL72" s="137"/>
      <c r="BM72" s="137"/>
      <c r="BN72" s="137"/>
      <c r="BO72" s="137"/>
      <c r="BP72" s="137"/>
      <c r="BQ72" s="137"/>
      <c r="BR72" s="137"/>
      <c r="BS72" s="137"/>
      <c r="BT72" s="137"/>
      <c r="BU72" s="137"/>
      <c r="BV72" s="137"/>
      <c r="BW72" s="137"/>
      <c r="BX72" s="137"/>
      <c r="BY72" s="137"/>
      <c r="BZ72" s="137"/>
      <c r="CA72" s="137"/>
      <c r="CB72" s="137"/>
      <c r="CC72" s="137"/>
      <c r="CD72" s="137"/>
      <c r="CE72" s="137"/>
      <c r="CF72" s="137"/>
      <c r="CG72" s="137"/>
      <c r="CH72" s="137"/>
      <c r="CI72" s="137"/>
      <c r="CJ72" s="137"/>
      <c r="CK72" s="137"/>
      <c r="CL72" s="137"/>
      <c r="CM72" s="137"/>
      <c r="CN72" s="137"/>
      <c r="CO72" s="137"/>
      <c r="CP72" s="137"/>
      <c r="CQ72" s="137"/>
      <c r="CR72" s="137"/>
      <c r="CS72" s="137"/>
      <c r="CT72" s="137"/>
      <c r="CU72" s="137"/>
      <c r="CV72" s="137"/>
      <c r="CW72" s="137"/>
      <c r="CX72" s="137"/>
      <c r="CY72" s="137"/>
      <c r="CZ72" s="137"/>
      <c r="DA72" s="137"/>
      <c r="DB72" s="137"/>
      <c r="DC72" s="137"/>
      <c r="DD72" s="137"/>
      <c r="DE72" s="137"/>
      <c r="DF72" s="137"/>
      <c r="DG72" s="137"/>
      <c r="DH72" s="137"/>
      <c r="DI72" s="137"/>
      <c r="DJ72" s="137"/>
      <c r="DK72" s="137"/>
      <c r="DL72" s="137"/>
      <c r="DM72" s="137"/>
      <c r="DN72" s="137"/>
      <c r="DO72" s="137"/>
      <c r="DP72" s="137"/>
      <c r="DQ72" s="137"/>
      <c r="DR72" s="137"/>
      <c r="DS72" s="137"/>
      <c r="DT72" s="137"/>
      <c r="DU72" s="137"/>
      <c r="DV72" s="137"/>
      <c r="DW72" s="137"/>
      <c r="DX72" s="137"/>
      <c r="DY72" s="137"/>
      <c r="DZ72" s="137"/>
      <c r="EA72" s="137"/>
      <c r="EB72" s="137"/>
      <c r="EC72" s="137"/>
      <c r="ED72" s="137"/>
      <c r="EE72" s="137"/>
      <c r="EF72" s="137"/>
      <c r="EG72" s="137"/>
      <c r="EH72" s="137"/>
      <c r="EI72" s="137"/>
      <c r="EJ72" s="137"/>
      <c r="EK72" s="137"/>
      <c r="EL72" s="137"/>
      <c r="EM72" s="137"/>
      <c r="EN72" s="137"/>
      <c r="EO72" s="137"/>
      <c r="EP72" s="137"/>
      <c r="EQ72" s="137"/>
      <c r="ER72" s="137"/>
      <c r="ES72" s="137"/>
      <c r="ET72" s="137"/>
      <c r="EU72" s="137"/>
      <c r="EV72" s="137"/>
      <c r="EW72" s="137"/>
      <c r="EX72" s="137"/>
      <c r="EY72" s="137"/>
      <c r="EZ72" s="137"/>
      <c r="FA72" s="137"/>
      <c r="FB72" s="137"/>
      <c r="FC72" s="137"/>
      <c r="FD72" s="137"/>
      <c r="FE72" s="137"/>
      <c r="FF72" s="137"/>
      <c r="FG72" s="137"/>
      <c r="FH72" s="137"/>
      <c r="FI72" s="137"/>
      <c r="FJ72" s="137"/>
      <c r="FK72" s="137"/>
      <c r="FL72" s="137"/>
      <c r="FM72" s="137"/>
      <c r="FN72" s="137"/>
      <c r="FO72" s="137"/>
      <c r="FP72" s="137"/>
      <c r="FQ72" s="137"/>
      <c r="FR72" s="137"/>
      <c r="FS72" s="137"/>
      <c r="FT72" s="137"/>
      <c r="FU72" s="137"/>
      <c r="FV72" s="137"/>
      <c r="FW72" s="137"/>
      <c r="FX72" s="137"/>
      <c r="FY72" s="137"/>
      <c r="FZ72" s="137"/>
      <c r="GA72" s="137"/>
      <c r="GB72" s="137"/>
      <c r="GC72" s="137"/>
      <c r="GD72" s="137"/>
      <c r="GE72" s="137"/>
      <c r="GF72" s="137"/>
      <c r="GG72" s="137"/>
      <c r="GH72" s="137"/>
      <c r="GI72" s="137"/>
      <c r="GJ72" s="137"/>
      <c r="GK72" s="137"/>
      <c r="GL72" s="137"/>
      <c r="GM72" s="137"/>
      <c r="GN72" s="137"/>
      <c r="GO72" s="137"/>
      <c r="GP72" s="137"/>
      <c r="GQ72" s="137"/>
      <c r="GR72" s="137"/>
      <c r="GS72" s="137"/>
      <c r="GT72" s="137"/>
      <c r="GU72" s="137"/>
      <c r="GV72" s="137"/>
      <c r="GW72" s="137"/>
      <c r="GX72" s="137"/>
      <c r="GY72" s="137"/>
      <c r="GZ72" s="137"/>
      <c r="HA72" s="137"/>
      <c r="HB72" s="137"/>
      <c r="HC72" s="137"/>
      <c r="HD72" s="137"/>
      <c r="HE72" s="137"/>
      <c r="HF72" s="137"/>
      <c r="HG72" s="137"/>
      <c r="HH72" s="137"/>
    </row>
    <row r="73" spans="1:216" s="136" customFormat="1" ht="26.25" customHeight="1">
      <c r="A73" s="216" t="s">
        <v>195</v>
      </c>
      <c r="B73" s="396"/>
      <c r="C73" s="397"/>
      <c r="D73" s="397"/>
      <c r="E73" s="397"/>
      <c r="F73" s="397"/>
      <c r="G73" s="397"/>
      <c r="H73" s="397"/>
      <c r="I73" s="398"/>
      <c r="J73" s="137"/>
      <c r="K73" s="137"/>
      <c r="L73" s="137"/>
      <c r="M73" s="137"/>
      <c r="N73" s="137"/>
      <c r="O73" s="137"/>
      <c r="P73" s="137"/>
      <c r="Q73" s="137"/>
      <c r="R73" s="137"/>
      <c r="S73" s="137"/>
      <c r="T73" s="137"/>
      <c r="U73" s="137"/>
      <c r="V73" s="137"/>
      <c r="W73" s="137"/>
      <c r="X73" s="137"/>
      <c r="Y73" s="137"/>
      <c r="Z73" s="137"/>
      <c r="AA73" s="137"/>
      <c r="AB73" s="137"/>
      <c r="AC73" s="137"/>
      <c r="AD73" s="137"/>
      <c r="AE73" s="137"/>
      <c r="AF73" s="137"/>
      <c r="AG73" s="137"/>
      <c r="AH73" s="137"/>
      <c r="AI73" s="137"/>
      <c r="AJ73" s="137"/>
      <c r="AK73" s="137"/>
      <c r="AL73" s="137"/>
      <c r="AM73" s="137"/>
      <c r="AN73" s="137"/>
      <c r="AO73" s="137"/>
      <c r="AP73" s="137"/>
      <c r="AQ73" s="137"/>
      <c r="AR73" s="137"/>
      <c r="AS73" s="137"/>
      <c r="AT73" s="137"/>
      <c r="AU73" s="137"/>
      <c r="AV73" s="137"/>
      <c r="AW73" s="137"/>
      <c r="AX73" s="137"/>
      <c r="AY73" s="137"/>
      <c r="AZ73" s="137"/>
      <c r="BA73" s="137"/>
      <c r="BB73" s="137"/>
      <c r="BC73" s="137"/>
      <c r="BD73" s="137"/>
      <c r="BE73" s="137"/>
      <c r="BF73" s="137"/>
      <c r="BG73" s="137"/>
      <c r="BH73" s="137"/>
      <c r="BI73" s="137"/>
      <c r="BJ73" s="137"/>
      <c r="BK73" s="137"/>
      <c r="BL73" s="137"/>
      <c r="BM73" s="137"/>
      <c r="BN73" s="137"/>
      <c r="BO73" s="137"/>
      <c r="BP73" s="137"/>
      <c r="BQ73" s="137"/>
      <c r="BR73" s="137"/>
      <c r="BS73" s="137"/>
      <c r="BT73" s="137"/>
      <c r="BU73" s="137"/>
      <c r="BV73" s="137"/>
      <c r="BW73" s="137"/>
      <c r="BX73" s="137"/>
      <c r="BY73" s="137"/>
      <c r="BZ73" s="137"/>
      <c r="CA73" s="137"/>
      <c r="CB73" s="137"/>
      <c r="CC73" s="137"/>
      <c r="CD73" s="137"/>
      <c r="CE73" s="137"/>
      <c r="CF73" s="137"/>
      <c r="CG73" s="137"/>
      <c r="CH73" s="137"/>
      <c r="CI73" s="137"/>
      <c r="CJ73" s="137"/>
      <c r="CK73" s="137"/>
      <c r="CL73" s="137"/>
      <c r="CM73" s="137"/>
      <c r="CN73" s="137"/>
      <c r="CO73" s="137"/>
      <c r="CP73" s="137"/>
      <c r="CQ73" s="137"/>
      <c r="CR73" s="137"/>
      <c r="CS73" s="137"/>
      <c r="CT73" s="137"/>
      <c r="CU73" s="137"/>
      <c r="CV73" s="137"/>
      <c r="CW73" s="137"/>
      <c r="CX73" s="137"/>
      <c r="CY73" s="137"/>
      <c r="CZ73" s="137"/>
      <c r="DA73" s="137"/>
      <c r="DB73" s="137"/>
      <c r="DC73" s="137"/>
      <c r="DD73" s="137"/>
      <c r="DE73" s="137"/>
      <c r="DF73" s="137"/>
      <c r="DG73" s="137"/>
      <c r="DH73" s="137"/>
      <c r="DI73" s="137"/>
      <c r="DJ73" s="137"/>
      <c r="DK73" s="137"/>
      <c r="DL73" s="137"/>
      <c r="DM73" s="137"/>
      <c r="DN73" s="137"/>
      <c r="DO73" s="137"/>
      <c r="DP73" s="137"/>
      <c r="DQ73" s="137"/>
      <c r="DR73" s="137"/>
      <c r="DS73" s="137"/>
      <c r="DT73" s="137"/>
      <c r="DU73" s="137"/>
      <c r="DV73" s="137"/>
      <c r="DW73" s="137"/>
      <c r="DX73" s="137"/>
      <c r="DY73" s="137"/>
      <c r="DZ73" s="137"/>
      <c r="EA73" s="137"/>
      <c r="EB73" s="137"/>
      <c r="EC73" s="137"/>
      <c r="ED73" s="137"/>
      <c r="EE73" s="137"/>
      <c r="EF73" s="137"/>
      <c r="EG73" s="137"/>
      <c r="EH73" s="137"/>
      <c r="EI73" s="137"/>
      <c r="EJ73" s="137"/>
      <c r="EK73" s="137"/>
      <c r="EL73" s="137"/>
      <c r="EM73" s="137"/>
      <c r="EN73" s="137"/>
      <c r="EO73" s="137"/>
      <c r="EP73" s="137"/>
      <c r="EQ73" s="137"/>
      <c r="ER73" s="137"/>
      <c r="ES73" s="137"/>
      <c r="ET73" s="137"/>
      <c r="EU73" s="137"/>
      <c r="EV73" s="137"/>
      <c r="EW73" s="137"/>
      <c r="EX73" s="137"/>
      <c r="EY73" s="137"/>
      <c r="EZ73" s="137"/>
      <c r="FA73" s="137"/>
      <c r="FB73" s="137"/>
      <c r="FC73" s="137"/>
      <c r="FD73" s="137"/>
      <c r="FE73" s="137"/>
      <c r="FF73" s="137"/>
      <c r="FG73" s="137"/>
      <c r="FH73" s="137"/>
      <c r="FI73" s="137"/>
      <c r="FJ73" s="137"/>
      <c r="FK73" s="137"/>
      <c r="FL73" s="137"/>
      <c r="FM73" s="137"/>
      <c r="FN73" s="137"/>
      <c r="FO73" s="137"/>
      <c r="FP73" s="137"/>
      <c r="FQ73" s="137"/>
      <c r="FR73" s="137"/>
      <c r="FS73" s="137"/>
      <c r="FT73" s="137"/>
      <c r="FU73" s="137"/>
      <c r="FV73" s="137"/>
      <c r="FW73" s="137"/>
      <c r="FX73" s="137"/>
      <c r="FY73" s="137"/>
      <c r="FZ73" s="137"/>
      <c r="GA73" s="137"/>
      <c r="GB73" s="137"/>
      <c r="GC73" s="137"/>
      <c r="GD73" s="137"/>
      <c r="GE73" s="137"/>
      <c r="GF73" s="137"/>
      <c r="GG73" s="137"/>
      <c r="GH73" s="137"/>
      <c r="GI73" s="137"/>
      <c r="GJ73" s="137"/>
      <c r="GK73" s="137"/>
      <c r="GL73" s="137"/>
      <c r="GM73" s="137"/>
      <c r="GN73" s="137"/>
      <c r="GO73" s="137"/>
      <c r="GP73" s="137"/>
      <c r="GQ73" s="137"/>
      <c r="GR73" s="137"/>
      <c r="GS73" s="137"/>
      <c r="GT73" s="137"/>
      <c r="GU73" s="137"/>
      <c r="GV73" s="137"/>
      <c r="GW73" s="137"/>
      <c r="GX73" s="137"/>
      <c r="GY73" s="137"/>
      <c r="GZ73" s="137"/>
      <c r="HA73" s="137"/>
      <c r="HB73" s="137"/>
      <c r="HC73" s="137"/>
      <c r="HD73" s="137"/>
      <c r="HE73" s="137"/>
      <c r="HF73" s="137"/>
      <c r="HG73" s="137"/>
      <c r="HH73" s="137"/>
    </row>
    <row r="74" spans="1:216" ht="18.75" customHeight="1">
      <c r="A74" s="169" t="s">
        <v>259</v>
      </c>
      <c r="B74" s="170"/>
      <c r="C74" s="170"/>
      <c r="D74" s="170"/>
      <c r="E74" s="170"/>
      <c r="F74" s="170"/>
      <c r="G74" s="170"/>
      <c r="H74" s="170"/>
      <c r="I74" s="198"/>
    </row>
    <row r="75" spans="1:216" ht="32.25" customHeight="1">
      <c r="A75" s="445"/>
      <c r="B75" s="446"/>
      <c r="C75" s="446"/>
      <c r="D75" s="446"/>
      <c r="E75" s="446"/>
      <c r="F75" s="446"/>
      <c r="G75" s="446"/>
      <c r="H75" s="446"/>
      <c r="I75" s="447"/>
    </row>
    <row r="76" spans="1:216">
      <c r="A76" s="423" t="s">
        <v>260</v>
      </c>
      <c r="B76" s="424"/>
      <c r="C76" s="424"/>
      <c r="D76" s="425"/>
      <c r="E76" s="426" t="s">
        <v>261</v>
      </c>
      <c r="F76" s="424"/>
      <c r="G76" s="424"/>
      <c r="H76" s="424"/>
      <c r="I76" s="427"/>
    </row>
    <row r="77" spans="1:216" ht="12.75" customHeight="1">
      <c r="A77" s="306" t="s">
        <v>191</v>
      </c>
      <c r="B77" s="449" t="s">
        <v>106</v>
      </c>
      <c r="C77" s="450"/>
      <c r="D77" s="455"/>
      <c r="E77" s="458"/>
      <c r="F77" s="459"/>
      <c r="G77" s="459"/>
      <c r="H77" s="459"/>
      <c r="I77" s="460"/>
    </row>
    <row r="78" spans="1:216" s="133" customFormat="1" ht="12.75" customHeight="1">
      <c r="A78" s="307"/>
      <c r="B78" s="451"/>
      <c r="C78" s="452"/>
      <c r="D78" s="456"/>
      <c r="E78" s="461"/>
      <c r="F78" s="462"/>
      <c r="G78" s="462"/>
      <c r="H78" s="462"/>
      <c r="I78" s="463"/>
      <c r="J78" s="308"/>
      <c r="K78" s="308"/>
      <c r="L78" s="308"/>
      <c r="M78" s="308"/>
      <c r="N78" s="308"/>
      <c r="O78" s="308"/>
      <c r="P78" s="308"/>
      <c r="Q78" s="308"/>
      <c r="R78" s="308"/>
      <c r="S78" s="308"/>
      <c r="T78" s="308"/>
      <c r="U78" s="308"/>
      <c r="V78" s="308"/>
      <c r="W78" s="308"/>
      <c r="X78" s="308"/>
      <c r="Y78" s="308"/>
      <c r="Z78" s="308"/>
      <c r="AA78" s="308"/>
      <c r="AB78" s="308"/>
      <c r="AC78" s="308"/>
      <c r="AD78" s="308"/>
      <c r="AE78" s="308"/>
      <c r="AF78" s="308"/>
      <c r="AG78" s="308"/>
      <c r="AH78" s="308"/>
      <c r="AI78" s="308"/>
      <c r="AJ78" s="308"/>
      <c r="AK78" s="308"/>
      <c r="AL78" s="308"/>
      <c r="AM78" s="308"/>
      <c r="AN78" s="308"/>
      <c r="AO78" s="308"/>
      <c r="AP78" s="308"/>
      <c r="AQ78" s="308"/>
      <c r="AR78" s="308"/>
      <c r="AS78" s="308"/>
      <c r="AT78" s="308"/>
      <c r="AU78" s="308"/>
      <c r="AV78" s="308"/>
      <c r="AW78" s="308"/>
      <c r="AX78" s="308"/>
      <c r="AY78" s="308"/>
      <c r="AZ78" s="308"/>
      <c r="BA78" s="308"/>
      <c r="BB78" s="308"/>
      <c r="BC78" s="308"/>
      <c r="BD78" s="308"/>
      <c r="BE78" s="308"/>
      <c r="BF78" s="308"/>
      <c r="BG78" s="308"/>
      <c r="BH78" s="308"/>
      <c r="BI78" s="308"/>
      <c r="BJ78" s="308"/>
      <c r="BK78" s="308"/>
      <c r="BL78" s="308"/>
      <c r="BM78" s="308"/>
      <c r="BN78" s="308"/>
      <c r="BO78" s="308"/>
      <c r="BP78" s="308"/>
      <c r="BQ78" s="308"/>
      <c r="BR78" s="308"/>
      <c r="BS78" s="308"/>
      <c r="BT78" s="308"/>
      <c r="BU78" s="308"/>
      <c r="BV78" s="308"/>
      <c r="BW78" s="308"/>
      <c r="BX78" s="308"/>
      <c r="BY78" s="308"/>
      <c r="BZ78" s="308"/>
      <c r="CA78" s="308"/>
      <c r="CB78" s="308"/>
      <c r="CC78" s="308"/>
      <c r="CD78" s="308"/>
      <c r="CE78" s="308"/>
      <c r="CF78" s="308"/>
      <c r="CG78" s="308"/>
      <c r="CH78" s="308"/>
      <c r="CI78" s="308"/>
      <c r="CJ78" s="308"/>
      <c r="CK78" s="308"/>
      <c r="CL78" s="308"/>
      <c r="CM78" s="308"/>
      <c r="CN78" s="308"/>
      <c r="CO78" s="308"/>
      <c r="CP78" s="308"/>
      <c r="CQ78" s="308"/>
      <c r="CR78" s="308"/>
      <c r="CS78" s="308"/>
      <c r="CT78" s="308"/>
      <c r="CU78" s="308"/>
      <c r="CV78" s="308"/>
      <c r="CW78" s="308"/>
      <c r="CX78" s="308"/>
      <c r="CY78" s="308"/>
      <c r="CZ78" s="308"/>
      <c r="DA78" s="308"/>
      <c r="DB78" s="308"/>
      <c r="DC78" s="308"/>
      <c r="DD78" s="308"/>
      <c r="DE78" s="308"/>
      <c r="DF78" s="308"/>
      <c r="DG78" s="308"/>
      <c r="DH78" s="308"/>
      <c r="DI78" s="308"/>
      <c r="DJ78" s="308"/>
      <c r="DK78" s="308"/>
      <c r="DL78" s="308"/>
      <c r="DM78" s="308"/>
      <c r="DN78" s="308"/>
      <c r="DO78" s="308"/>
      <c r="DP78" s="308"/>
      <c r="DQ78" s="308"/>
      <c r="DR78" s="308"/>
      <c r="DS78" s="308"/>
      <c r="DT78" s="308"/>
      <c r="DU78" s="308"/>
      <c r="DV78" s="308"/>
      <c r="DW78" s="308"/>
      <c r="DX78" s="308"/>
      <c r="DY78" s="308"/>
      <c r="DZ78" s="308"/>
      <c r="EA78" s="308"/>
      <c r="EB78" s="308"/>
      <c r="EC78" s="308"/>
      <c r="ED78" s="308"/>
      <c r="EE78" s="308"/>
      <c r="EF78" s="308"/>
      <c r="EG78" s="308"/>
      <c r="EH78" s="308"/>
      <c r="EI78" s="308"/>
      <c r="EJ78" s="308"/>
      <c r="EK78" s="308"/>
      <c r="EL78" s="308"/>
      <c r="EM78" s="308"/>
      <c r="EN78" s="308"/>
      <c r="EO78" s="308"/>
      <c r="EP78" s="308"/>
      <c r="EQ78" s="308"/>
      <c r="ER78" s="308"/>
      <c r="ES78" s="308"/>
      <c r="ET78" s="308"/>
      <c r="EU78" s="308"/>
      <c r="EV78" s="308"/>
      <c r="EW78" s="308"/>
      <c r="EX78" s="308"/>
      <c r="EY78" s="308"/>
      <c r="EZ78" s="308"/>
      <c r="FA78" s="308"/>
      <c r="FB78" s="308"/>
      <c r="FC78" s="308"/>
      <c r="FD78" s="308"/>
      <c r="FE78" s="308"/>
      <c r="FF78" s="308"/>
      <c r="FG78" s="308"/>
      <c r="FH78" s="308"/>
      <c r="FI78" s="308"/>
      <c r="FJ78" s="308"/>
      <c r="FK78" s="308"/>
      <c r="FL78" s="308"/>
      <c r="FM78" s="308"/>
      <c r="FN78" s="308"/>
      <c r="FO78" s="308"/>
      <c r="FP78" s="308"/>
      <c r="FQ78" s="308"/>
      <c r="FR78" s="308"/>
      <c r="FS78" s="308"/>
      <c r="FT78" s="308"/>
      <c r="FU78" s="308"/>
      <c r="FV78" s="308"/>
      <c r="FW78" s="308"/>
      <c r="FX78" s="308"/>
      <c r="FY78" s="308"/>
      <c r="FZ78" s="308"/>
      <c r="GA78" s="308"/>
      <c r="GB78" s="308"/>
      <c r="GC78" s="308"/>
      <c r="GD78" s="308"/>
      <c r="GE78" s="308"/>
      <c r="GF78" s="308"/>
      <c r="GG78" s="308"/>
      <c r="GH78" s="308"/>
      <c r="GI78" s="308"/>
      <c r="GJ78" s="308"/>
      <c r="GK78" s="308"/>
      <c r="GL78" s="308"/>
      <c r="GM78" s="308"/>
      <c r="GN78" s="308"/>
      <c r="GO78" s="308"/>
      <c r="GP78" s="308"/>
      <c r="GQ78" s="308"/>
      <c r="GR78" s="308"/>
      <c r="GS78" s="308"/>
      <c r="GT78" s="308"/>
      <c r="GU78" s="308"/>
      <c r="GV78" s="308"/>
      <c r="GW78" s="308"/>
      <c r="GX78" s="308"/>
      <c r="GY78" s="308"/>
      <c r="GZ78" s="308"/>
      <c r="HA78" s="308"/>
      <c r="HB78" s="308"/>
      <c r="HC78" s="308"/>
      <c r="HD78" s="308"/>
      <c r="HE78" s="308"/>
      <c r="HF78" s="308"/>
      <c r="HG78" s="308"/>
      <c r="HH78" s="308"/>
    </row>
    <row r="79" spans="1:216" s="133" customFormat="1" ht="13.5" customHeight="1" thickBot="1">
      <c r="A79" s="309" t="s">
        <v>374</v>
      </c>
      <c r="B79" s="453"/>
      <c r="C79" s="454"/>
      <c r="D79" s="457"/>
      <c r="E79" s="464"/>
      <c r="F79" s="465"/>
      <c r="G79" s="465"/>
      <c r="H79" s="465"/>
      <c r="I79" s="466"/>
      <c r="J79" s="308"/>
      <c r="K79" s="308"/>
      <c r="L79" s="308"/>
      <c r="M79" s="308"/>
      <c r="N79" s="308"/>
      <c r="O79" s="308"/>
      <c r="P79" s="308"/>
      <c r="Q79" s="308"/>
      <c r="R79" s="308"/>
      <c r="S79" s="308"/>
      <c r="T79" s="308"/>
      <c r="U79" s="308"/>
      <c r="V79" s="308"/>
      <c r="W79" s="308"/>
      <c r="X79" s="308"/>
      <c r="Y79" s="308"/>
      <c r="Z79" s="308"/>
      <c r="AA79" s="308"/>
      <c r="AB79" s="308"/>
      <c r="AC79" s="308"/>
      <c r="AD79" s="308"/>
      <c r="AE79" s="308"/>
      <c r="AF79" s="308"/>
      <c r="AG79" s="308"/>
      <c r="AH79" s="308"/>
      <c r="AI79" s="308"/>
      <c r="AJ79" s="308"/>
      <c r="AK79" s="308"/>
      <c r="AL79" s="308"/>
      <c r="AM79" s="308"/>
      <c r="AN79" s="308"/>
      <c r="AO79" s="308"/>
      <c r="AP79" s="308"/>
      <c r="AQ79" s="308"/>
      <c r="AR79" s="308"/>
      <c r="AS79" s="308"/>
      <c r="AT79" s="308"/>
      <c r="AU79" s="308"/>
      <c r="AV79" s="308"/>
      <c r="AW79" s="308"/>
      <c r="AX79" s="308"/>
      <c r="AY79" s="308"/>
      <c r="AZ79" s="308"/>
      <c r="BA79" s="308"/>
      <c r="BB79" s="308"/>
      <c r="BC79" s="308"/>
      <c r="BD79" s="308"/>
      <c r="BE79" s="308"/>
      <c r="BF79" s="308"/>
      <c r="BG79" s="308"/>
      <c r="BH79" s="308"/>
      <c r="BI79" s="308"/>
      <c r="BJ79" s="308"/>
      <c r="BK79" s="308"/>
      <c r="BL79" s="308"/>
      <c r="BM79" s="308"/>
      <c r="BN79" s="308"/>
      <c r="BO79" s="308"/>
      <c r="BP79" s="308"/>
      <c r="BQ79" s="308"/>
      <c r="BR79" s="308"/>
      <c r="BS79" s="308"/>
      <c r="BT79" s="308"/>
      <c r="BU79" s="308"/>
      <c r="BV79" s="308"/>
      <c r="BW79" s="308"/>
      <c r="BX79" s="308"/>
      <c r="BY79" s="308"/>
      <c r="BZ79" s="308"/>
      <c r="CA79" s="308"/>
      <c r="CB79" s="308"/>
      <c r="CC79" s="308"/>
      <c r="CD79" s="308"/>
      <c r="CE79" s="308"/>
      <c r="CF79" s="308"/>
      <c r="CG79" s="308"/>
      <c r="CH79" s="308"/>
      <c r="CI79" s="308"/>
      <c r="CJ79" s="308"/>
      <c r="CK79" s="308"/>
      <c r="CL79" s="308"/>
      <c r="CM79" s="308"/>
      <c r="CN79" s="308"/>
      <c r="CO79" s="308"/>
      <c r="CP79" s="308"/>
      <c r="CQ79" s="308"/>
      <c r="CR79" s="308"/>
      <c r="CS79" s="308"/>
      <c r="CT79" s="308"/>
      <c r="CU79" s="308"/>
      <c r="CV79" s="308"/>
      <c r="CW79" s="308"/>
      <c r="CX79" s="308"/>
      <c r="CY79" s="308"/>
      <c r="CZ79" s="308"/>
      <c r="DA79" s="308"/>
      <c r="DB79" s="308"/>
      <c r="DC79" s="308"/>
      <c r="DD79" s="308"/>
      <c r="DE79" s="308"/>
      <c r="DF79" s="308"/>
      <c r="DG79" s="308"/>
      <c r="DH79" s="308"/>
      <c r="DI79" s="308"/>
      <c r="DJ79" s="308"/>
      <c r="DK79" s="308"/>
      <c r="DL79" s="308"/>
      <c r="DM79" s="308"/>
      <c r="DN79" s="308"/>
      <c r="DO79" s="308"/>
      <c r="DP79" s="308"/>
      <c r="DQ79" s="308"/>
      <c r="DR79" s="308"/>
      <c r="DS79" s="308"/>
      <c r="DT79" s="308"/>
      <c r="DU79" s="308"/>
      <c r="DV79" s="308"/>
      <c r="DW79" s="308"/>
      <c r="DX79" s="308"/>
      <c r="DY79" s="308"/>
      <c r="DZ79" s="308"/>
      <c r="EA79" s="308"/>
      <c r="EB79" s="308"/>
      <c r="EC79" s="308"/>
      <c r="ED79" s="308"/>
      <c r="EE79" s="308"/>
      <c r="EF79" s="308"/>
      <c r="EG79" s="308"/>
      <c r="EH79" s="308"/>
      <c r="EI79" s="308"/>
      <c r="EJ79" s="308"/>
      <c r="EK79" s="308"/>
      <c r="EL79" s="308"/>
      <c r="EM79" s="308"/>
      <c r="EN79" s="308"/>
      <c r="EO79" s="308"/>
      <c r="EP79" s="308"/>
      <c r="EQ79" s="308"/>
      <c r="ER79" s="308"/>
      <c r="ES79" s="308"/>
      <c r="ET79" s="308"/>
      <c r="EU79" s="308"/>
      <c r="EV79" s="308"/>
      <c r="EW79" s="308"/>
      <c r="EX79" s="308"/>
      <c r="EY79" s="308"/>
      <c r="EZ79" s="308"/>
      <c r="FA79" s="308"/>
      <c r="FB79" s="308"/>
      <c r="FC79" s="308"/>
      <c r="FD79" s="308"/>
      <c r="FE79" s="308"/>
      <c r="FF79" s="308"/>
      <c r="FG79" s="308"/>
      <c r="FH79" s="308"/>
      <c r="FI79" s="308"/>
      <c r="FJ79" s="308"/>
      <c r="FK79" s="308"/>
      <c r="FL79" s="308"/>
      <c r="FM79" s="308"/>
      <c r="FN79" s="308"/>
      <c r="FO79" s="308"/>
      <c r="FP79" s="308"/>
      <c r="FQ79" s="308"/>
      <c r="FR79" s="308"/>
      <c r="FS79" s="308"/>
      <c r="FT79" s="308"/>
      <c r="FU79" s="308"/>
      <c r="FV79" s="308"/>
      <c r="FW79" s="308"/>
      <c r="FX79" s="308"/>
      <c r="FY79" s="308"/>
      <c r="FZ79" s="308"/>
      <c r="GA79" s="308"/>
      <c r="GB79" s="308"/>
      <c r="GC79" s="308"/>
      <c r="GD79" s="308"/>
      <c r="GE79" s="308"/>
      <c r="GF79" s="308"/>
      <c r="GG79" s="308"/>
      <c r="GH79" s="308"/>
      <c r="GI79" s="308"/>
      <c r="GJ79" s="308"/>
      <c r="GK79" s="308"/>
      <c r="GL79" s="308"/>
      <c r="GM79" s="308"/>
      <c r="GN79" s="308"/>
      <c r="GO79" s="308"/>
      <c r="GP79" s="308"/>
      <c r="GQ79" s="308"/>
      <c r="GR79" s="308"/>
      <c r="GS79" s="308"/>
      <c r="GT79" s="308"/>
      <c r="GU79" s="308"/>
      <c r="GV79" s="308"/>
      <c r="GW79" s="308"/>
      <c r="GX79" s="308"/>
      <c r="GY79" s="308"/>
      <c r="GZ79" s="308"/>
      <c r="HA79" s="308"/>
      <c r="HB79" s="308"/>
      <c r="HC79" s="308"/>
      <c r="HD79" s="308"/>
      <c r="HE79" s="308"/>
      <c r="HF79" s="308"/>
      <c r="HG79" s="308"/>
      <c r="HH79" s="308"/>
    </row>
    <row r="80" spans="1:216" ht="18.75" customHeight="1" thickTop="1" thickBot="1">
      <c r="A80" s="169" t="s">
        <v>262</v>
      </c>
      <c r="B80" s="179"/>
      <c r="C80" s="170"/>
      <c r="D80" s="417"/>
      <c r="E80" s="418"/>
      <c r="F80" s="418"/>
      <c r="G80" s="418"/>
      <c r="H80" s="418"/>
      <c r="I80" s="419"/>
    </row>
    <row r="81" spans="1:194" ht="12.75" thickTop="1">
      <c r="A81" s="508" t="s">
        <v>305</v>
      </c>
      <c r="B81" s="506"/>
      <c r="C81" s="506"/>
      <c r="D81" s="506"/>
      <c r="E81" s="506" t="s">
        <v>304</v>
      </c>
      <c r="F81" s="506"/>
      <c r="G81" s="506"/>
      <c r="H81" s="506"/>
      <c r="I81" s="507"/>
    </row>
    <row r="82" spans="1:194" ht="32.25" customHeight="1">
      <c r="A82" s="467" t="s">
        <v>392</v>
      </c>
      <c r="B82" s="467"/>
      <c r="C82" s="467"/>
      <c r="D82" s="467"/>
      <c r="E82" s="399"/>
      <c r="F82" s="399"/>
      <c r="G82" s="399"/>
      <c r="H82" s="399"/>
      <c r="I82" s="399"/>
    </row>
    <row r="83" spans="1:194" ht="32.25" customHeight="1">
      <c r="A83" s="467" t="s">
        <v>393</v>
      </c>
      <c r="B83" s="467"/>
      <c r="C83" s="467"/>
      <c r="D83" s="467"/>
      <c r="E83" s="399"/>
      <c r="F83" s="399"/>
      <c r="G83" s="399"/>
      <c r="H83" s="399"/>
      <c r="I83" s="399"/>
    </row>
    <row r="84" spans="1:194" ht="32.25" customHeight="1">
      <c r="A84" s="467" t="s">
        <v>394</v>
      </c>
      <c r="B84" s="467"/>
      <c r="C84" s="467"/>
      <c r="D84" s="467"/>
      <c r="E84" s="399"/>
      <c r="F84" s="399"/>
      <c r="G84" s="399"/>
      <c r="H84" s="399"/>
      <c r="I84" s="399"/>
    </row>
    <row r="85" spans="1:194" ht="22.5" customHeight="1">
      <c r="A85" s="467" t="s">
        <v>395</v>
      </c>
      <c r="B85" s="467"/>
      <c r="C85" s="467"/>
      <c r="D85" s="467"/>
      <c r="E85" s="219"/>
      <c r="F85" s="219"/>
      <c r="G85" s="219"/>
      <c r="H85" s="219"/>
      <c r="I85" s="220"/>
    </row>
    <row r="86" spans="1:194" ht="27" customHeight="1">
      <c r="A86" s="428" t="s">
        <v>306</v>
      </c>
      <c r="B86" s="429"/>
      <c r="C86" s="429"/>
      <c r="D86" s="429"/>
      <c r="E86" s="429"/>
      <c r="F86" s="429"/>
      <c r="G86" s="429"/>
      <c r="H86" s="429"/>
      <c r="I86" s="430"/>
    </row>
    <row r="87" spans="1:194" ht="12.75">
      <c r="A87" s="426" t="s">
        <v>242</v>
      </c>
      <c r="B87" s="424"/>
      <c r="C87" s="425"/>
      <c r="D87" s="236" t="s">
        <v>202</v>
      </c>
      <c r="E87" s="222"/>
      <c r="F87" s="46"/>
      <c r="G87" s="46"/>
      <c r="H87" s="46"/>
      <c r="I87" s="199"/>
      <c r="GL87" s="140" t="b">
        <v>0</v>
      </c>
    </row>
    <row r="88" spans="1:194"/>
    <row r="89" spans="1:194"/>
    <row r="90" spans="1:194"/>
    <row r="91" spans="1:194"/>
    <row r="92" spans="1:194"/>
    <row r="93" spans="1:194"/>
    <row r="94" spans="1:194"/>
    <row r="95" spans="1:194"/>
    <row r="96" spans="1:194"/>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sheetData>
  <mergeCells count="100">
    <mergeCell ref="A85:D85"/>
    <mergeCell ref="E81:I81"/>
    <mergeCell ref="A83:D83"/>
    <mergeCell ref="A84:D84"/>
    <mergeCell ref="E82:I82"/>
    <mergeCell ref="E83:I83"/>
    <mergeCell ref="E84:I84"/>
    <mergeCell ref="A81:D81"/>
    <mergeCell ref="I2:I4"/>
    <mergeCell ref="A5:I5"/>
    <mergeCell ref="C1:E4"/>
    <mergeCell ref="F1:H2"/>
    <mergeCell ref="F3:H4"/>
    <mergeCell ref="C8:D8"/>
    <mergeCell ref="B11:D11"/>
    <mergeCell ref="B12:D12"/>
    <mergeCell ref="F11:H11"/>
    <mergeCell ref="A6:I6"/>
    <mergeCell ref="A7:E7"/>
    <mergeCell ref="F7:I7"/>
    <mergeCell ref="F12:H12"/>
    <mergeCell ref="A9:I9"/>
    <mergeCell ref="A34:I34"/>
    <mergeCell ref="A86:I86"/>
    <mergeCell ref="A87:C87"/>
    <mergeCell ref="G36:I36"/>
    <mergeCell ref="A35:C35"/>
    <mergeCell ref="A36:C36"/>
    <mergeCell ref="A48:D48"/>
    <mergeCell ref="G45:I45"/>
    <mergeCell ref="C39:I39"/>
    <mergeCell ref="C40:I40"/>
    <mergeCell ref="A75:I75"/>
    <mergeCell ref="B50:C50"/>
    <mergeCell ref="B77:C79"/>
    <mergeCell ref="D77:D79"/>
    <mergeCell ref="E77:I79"/>
    <mergeCell ref="A82:D82"/>
    <mergeCell ref="D80:I80"/>
    <mergeCell ref="F62:I62"/>
    <mergeCell ref="F63:I63"/>
    <mergeCell ref="F64:I64"/>
    <mergeCell ref="F65:I65"/>
    <mergeCell ref="F66:I66"/>
    <mergeCell ref="B70:I70"/>
    <mergeCell ref="A76:D76"/>
    <mergeCell ref="E76:I76"/>
    <mergeCell ref="B66:E66"/>
    <mergeCell ref="B65:E65"/>
    <mergeCell ref="B63:E63"/>
    <mergeCell ref="B73:I73"/>
    <mergeCell ref="A67:I67"/>
    <mergeCell ref="B13:D13"/>
    <mergeCell ref="B71:I71"/>
    <mergeCell ref="B72:I72"/>
    <mergeCell ref="B15:D15"/>
    <mergeCell ref="B56:C56"/>
    <mergeCell ref="E56:I56"/>
    <mergeCell ref="A21:I21"/>
    <mergeCell ref="B64:E64"/>
    <mergeCell ref="B62:E62"/>
    <mergeCell ref="B44:C44"/>
    <mergeCell ref="A32:I32"/>
    <mergeCell ref="A29:I29"/>
    <mergeCell ref="C41:I41"/>
    <mergeCell ref="E48:I48"/>
    <mergeCell ref="A33:I33"/>
    <mergeCell ref="B45:C45"/>
    <mergeCell ref="F14:I14"/>
    <mergeCell ref="A20:I20"/>
    <mergeCell ref="F15:I15"/>
    <mergeCell ref="B69:I69"/>
    <mergeCell ref="C42:I42"/>
    <mergeCell ref="B53:C53"/>
    <mergeCell ref="B55:C55"/>
    <mergeCell ref="E53:I53"/>
    <mergeCell ref="E54:I54"/>
    <mergeCell ref="E55:I55"/>
    <mergeCell ref="C26:H26"/>
    <mergeCell ref="C18:D18"/>
    <mergeCell ref="G17:I19"/>
    <mergeCell ref="A17:B17"/>
    <mergeCell ref="E17:F17"/>
    <mergeCell ref="C19:D19"/>
    <mergeCell ref="L18:M18"/>
    <mergeCell ref="C17:D17"/>
    <mergeCell ref="A16:I16"/>
    <mergeCell ref="K7:O7"/>
    <mergeCell ref="K8:O8"/>
    <mergeCell ref="L9:M9"/>
    <mergeCell ref="L10:M10"/>
    <mergeCell ref="L11:M11"/>
    <mergeCell ref="L12:M12"/>
    <mergeCell ref="L13:M13"/>
    <mergeCell ref="L15:M15"/>
    <mergeCell ref="L16:M16"/>
    <mergeCell ref="L17:M17"/>
    <mergeCell ref="L14:M14"/>
    <mergeCell ref="F13:I13"/>
    <mergeCell ref="B14:D14"/>
  </mergeCells>
  <phoneticPr fontId="4" type="noConversion"/>
  <conditionalFormatting sqref="B50:C50">
    <cfRule type="cellIs" dxfId="20" priority="13" operator="equal">
      <formula>7</formula>
    </cfRule>
    <cfRule type="cellIs" dxfId="19" priority="14" operator="equal">
      <formula>6</formula>
    </cfRule>
    <cfRule type="cellIs" dxfId="18" priority="15" operator="equal">
      <formula>5</formula>
    </cfRule>
    <cfRule type="cellIs" dxfId="17" priority="16" operator="equal">
      <formula>4</formula>
    </cfRule>
    <cfRule type="cellIs" dxfId="16" priority="17" operator="equal">
      <formula>3</formula>
    </cfRule>
    <cfRule type="cellIs" dxfId="15" priority="18" operator="equal">
      <formula>2</formula>
    </cfRule>
    <cfRule type="cellIs" dxfId="14" priority="19" operator="equal">
      <formula>1</formula>
    </cfRule>
  </conditionalFormatting>
  <dataValidations count="7">
    <dataValidation type="decimal" allowBlank="1" showInputMessage="1" showErrorMessage="1" sqref="D58:D59 G49:G51">
      <formula1>0</formula1>
      <formula2>9999999</formula2>
    </dataValidation>
    <dataValidation type="date" allowBlank="1" showInputMessage="1" showErrorMessage="1" sqref="D57:F57 D60:F60">
      <formula1>38718</formula1>
      <formula2>50040</formula2>
    </dataValidation>
    <dataValidation type="date" allowBlank="1" showInputMessage="1" showErrorMessage="1" errorTitle="Advertencia" error="Solamente se admite formato dd/mm/yyyy" sqref="C8:D8 C18:D18">
      <formula1>40179</formula1>
      <formula2>42370</formula2>
    </dataValidation>
    <dataValidation type="date" allowBlank="1" showInputMessage="1" showErrorMessage="1" errorTitle="Advertencia" error="Solo escriba en formato dd/mm/yyyy" sqref="D77:D80">
      <formula1>40179</formula1>
      <formula2>42370</formula2>
    </dataValidation>
    <dataValidation type="list" allowBlank="1" showInputMessage="1" showErrorMessage="1" sqref="E58:E59 H49:H51">
      <formula1>#REF!</formula1>
    </dataValidation>
    <dataValidation type="custom" allowBlank="1" showInputMessage="1" showErrorMessage="1" promptTitle="Tipo de Cambio Normal" prompt="Es cualquier tipo de modificación de forma temporal o permanente con determinado nivel de riesgo sobre uno o varios elementos de configuración pertenecientes a la infraestructura tecnológica. " sqref="C17:D17">
      <formula1>K1</formula1>
    </dataValidation>
    <dataValidation type="list" allowBlank="1" showInputMessage="1" showErrorMessage="1" error="CONSIDERAR EL ESTADO ACTUAL DE ESTE PROCESO DE CAMBIO" promptTitle="ESTADO DE SC" prompt="NUEVA.- SC Registrada, el proceso ha iniciado._x000a_EN APROBACIÓN.- SC ha sido enviada al CC para su análisis y aprobación/rechazo._x000a_EN IMPLEMENTACIÓN.- Ejecutandose el plan de acción de la SC_x000a_CERRADA.- El proceso de Cambio ha concluido." sqref="F7:I7">
      <formula1>$Q$7:$Q$10</formula1>
    </dataValidation>
  </dataValidations>
  <hyperlinks>
    <hyperlink ref="D44" location="'Matriz de riesgo'!A1" display="Ver Matriz"/>
    <hyperlink ref="D45" location="'Matriz de Impacto'!A1" display="Ver Matriz"/>
    <hyperlink ref="D35" location="'EDT ejecución'!A1" display="Ver EDT"/>
    <hyperlink ref="D36" location="'EDT Retorno'!A1" display="Ver EDT"/>
    <hyperlink ref="D87" location="'Informe Pos implementacion'!Títulos_a_imprimir" display="Ver Informe Pos implementación"/>
    <hyperlink ref="B12" r:id="rId1"/>
    <hyperlink ref="F12" r:id="rId2"/>
  </hyperlinks>
  <printOptions horizontalCentered="1"/>
  <pageMargins left="0.39370078740157483" right="0.39370078740157483" top="0.39370078740157483" bottom="0.39370078740157483" header="0.51181102362204722" footer="0.51181102362204722"/>
  <pageSetup paperSize="9" orientation="portrait" horizontalDpi="4294967294" verticalDpi="4294967294" r:id="rId3"/>
  <headerFooter scaleWithDoc="0"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118" r:id="rId6" name="Check Box 94">
              <controlPr locked="0" defaultSize="0" autoFill="0" autoLine="0" autoPict="0">
                <anchor moveWithCells="1">
                  <from>
                    <xdr:col>1</xdr:col>
                    <xdr:colOff>209550</xdr:colOff>
                    <xdr:row>23</xdr:row>
                    <xdr:rowOff>104775</xdr:rowOff>
                  </from>
                  <to>
                    <xdr:col>1</xdr:col>
                    <xdr:colOff>514350</xdr:colOff>
                    <xdr:row>24</xdr:row>
                    <xdr:rowOff>161925</xdr:rowOff>
                  </to>
                </anchor>
              </controlPr>
            </control>
          </mc:Choice>
        </mc:AlternateContent>
        <mc:AlternateContent xmlns:mc="http://schemas.openxmlformats.org/markup-compatibility/2006">
          <mc:Choice Requires="x14">
            <control shapeId="1134" r:id="rId7" name="Check Box 110">
              <controlPr defaultSize="0" autoFill="0" autoLine="0" autoPict="0">
                <anchor moveWithCells="1">
                  <from>
                    <xdr:col>3</xdr:col>
                    <xdr:colOff>180975</xdr:colOff>
                    <xdr:row>22</xdr:row>
                    <xdr:rowOff>104775</xdr:rowOff>
                  </from>
                  <to>
                    <xdr:col>3</xdr:col>
                    <xdr:colOff>485775</xdr:colOff>
                    <xdr:row>24</xdr:row>
                    <xdr:rowOff>0</xdr:rowOff>
                  </to>
                </anchor>
              </controlPr>
            </control>
          </mc:Choice>
        </mc:AlternateContent>
        <mc:AlternateContent xmlns:mc="http://schemas.openxmlformats.org/markup-compatibility/2006">
          <mc:Choice Requires="x14">
            <control shapeId="1161" r:id="rId8" name="Check Box 137">
              <controlPr locked="0" defaultSize="0" autoFill="0" autoLine="0" autoPict="0">
                <anchor moveWithCells="1">
                  <from>
                    <xdr:col>1</xdr:col>
                    <xdr:colOff>209550</xdr:colOff>
                    <xdr:row>21</xdr:row>
                    <xdr:rowOff>123825</xdr:rowOff>
                  </from>
                  <to>
                    <xdr:col>1</xdr:col>
                    <xdr:colOff>514350</xdr:colOff>
                    <xdr:row>23</xdr:row>
                    <xdr:rowOff>9525</xdr:rowOff>
                  </to>
                </anchor>
              </controlPr>
            </control>
          </mc:Choice>
        </mc:AlternateContent>
        <mc:AlternateContent xmlns:mc="http://schemas.openxmlformats.org/markup-compatibility/2006">
          <mc:Choice Requires="x14">
            <control shapeId="1162" r:id="rId9" name="Check Box 138">
              <controlPr defaultSize="0" autoFill="0" autoLine="0" autoPict="0">
                <anchor moveWithCells="1">
                  <from>
                    <xdr:col>3</xdr:col>
                    <xdr:colOff>180975</xdr:colOff>
                    <xdr:row>21</xdr:row>
                    <xdr:rowOff>123825</xdr:rowOff>
                  </from>
                  <to>
                    <xdr:col>3</xdr:col>
                    <xdr:colOff>485775</xdr:colOff>
                    <xdr:row>23</xdr:row>
                    <xdr:rowOff>9525</xdr:rowOff>
                  </to>
                </anchor>
              </controlPr>
            </control>
          </mc:Choice>
        </mc:AlternateContent>
        <mc:AlternateContent xmlns:mc="http://schemas.openxmlformats.org/markup-compatibility/2006">
          <mc:Choice Requires="x14">
            <control shapeId="1201" r:id="rId10" name="Check Box 177">
              <controlPr locked="0" defaultSize="0" autoFill="0" autoLine="0" autoPict="0">
                <anchor moveWithCells="1">
                  <from>
                    <xdr:col>1</xdr:col>
                    <xdr:colOff>209550</xdr:colOff>
                    <xdr:row>22</xdr:row>
                    <xdr:rowOff>104775</xdr:rowOff>
                  </from>
                  <to>
                    <xdr:col>1</xdr:col>
                    <xdr:colOff>514350</xdr:colOff>
                    <xdr:row>24</xdr:row>
                    <xdr:rowOff>0</xdr:rowOff>
                  </to>
                </anchor>
              </controlPr>
            </control>
          </mc:Choice>
        </mc:AlternateContent>
        <mc:AlternateContent xmlns:mc="http://schemas.openxmlformats.org/markup-compatibility/2006">
          <mc:Choice Requires="x14">
            <control shapeId="1225" r:id="rId11" name="Check Box 201">
              <controlPr defaultSize="0" autoFill="0" autoLine="0" autoPict="0">
                <anchor moveWithCells="1">
                  <from>
                    <xdr:col>0</xdr:col>
                    <xdr:colOff>171450</xdr:colOff>
                    <xdr:row>76</xdr:row>
                    <xdr:rowOff>142875</xdr:rowOff>
                  </from>
                  <to>
                    <xdr:col>0</xdr:col>
                    <xdr:colOff>476250</xdr:colOff>
                    <xdr:row>78</xdr:row>
                    <xdr:rowOff>38100</xdr:rowOff>
                  </to>
                </anchor>
              </controlPr>
            </control>
          </mc:Choice>
        </mc:AlternateContent>
        <mc:AlternateContent xmlns:mc="http://schemas.openxmlformats.org/markup-compatibility/2006">
          <mc:Choice Requires="x14">
            <control shapeId="1226" r:id="rId12" name="Check Box 202">
              <controlPr defaultSize="0" autoFill="0" autoLine="0" autoPict="0">
                <anchor moveWithCells="1">
                  <from>
                    <xdr:col>0</xdr:col>
                    <xdr:colOff>762000</xdr:colOff>
                    <xdr:row>77</xdr:row>
                    <xdr:rowOff>0</xdr:rowOff>
                  </from>
                  <to>
                    <xdr:col>0</xdr:col>
                    <xdr:colOff>1066800</xdr:colOff>
                    <xdr:row>78</xdr:row>
                    <xdr:rowOff>57150</xdr:rowOff>
                  </to>
                </anchor>
              </controlPr>
            </control>
          </mc:Choice>
        </mc:AlternateContent>
        <mc:AlternateContent xmlns:mc="http://schemas.openxmlformats.org/markup-compatibility/2006">
          <mc:Choice Requires="x14">
            <control shapeId="1278" r:id="rId13" name="Check Box 254">
              <controlPr defaultSize="0" autoFill="0" autoLine="0" autoPict="0">
                <anchor moveWithCells="1">
                  <from>
                    <xdr:col>3</xdr:col>
                    <xdr:colOff>180975</xdr:colOff>
                    <xdr:row>23</xdr:row>
                    <xdr:rowOff>104775</xdr:rowOff>
                  </from>
                  <to>
                    <xdr:col>3</xdr:col>
                    <xdr:colOff>485775</xdr:colOff>
                    <xdr:row>25</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K228"/>
  <sheetViews>
    <sheetView showGridLines="0" topLeftCell="B1" zoomScale="90" zoomScaleNormal="90" zoomScaleSheetLayoutView="115" workbookViewId="0">
      <selection activeCell="K22" sqref="K22"/>
    </sheetView>
  </sheetViews>
  <sheetFormatPr baseColWidth="10" defaultColWidth="10.5703125" defaultRowHeight="12" customHeight="1" zeroHeight="1"/>
  <cols>
    <col min="1" max="1" width="17.42578125" style="34" customWidth="1"/>
    <col min="2" max="2" width="10" style="34" customWidth="1"/>
    <col min="3" max="3" width="22.5703125" style="34" customWidth="1"/>
    <col min="4" max="4" width="21.28515625" style="34" customWidth="1"/>
    <col min="5" max="5" width="17.5703125" style="34" customWidth="1"/>
    <col min="6" max="6" width="10.140625" style="34" customWidth="1"/>
    <col min="7" max="7" width="18.7109375" style="34" customWidth="1"/>
    <col min="8" max="8" width="9" style="34" customWidth="1"/>
    <col min="9" max="9" width="12.42578125" style="34" customWidth="1"/>
    <col min="10" max="10" width="6" style="140" customWidth="1"/>
    <col min="11" max="219" width="10.5703125" style="140"/>
    <col min="220" max="16384" width="10.5703125" style="34"/>
  </cols>
  <sheetData>
    <row r="1" spans="1:219" ht="12.75" customHeight="1" thickBot="1">
      <c r="A1" s="114"/>
      <c r="B1" s="115"/>
      <c r="C1" s="487" t="s">
        <v>310</v>
      </c>
      <c r="D1" s="488"/>
      <c r="E1" s="489"/>
      <c r="F1" s="496"/>
      <c r="G1" s="497"/>
      <c r="H1" s="498"/>
      <c r="I1" s="146" t="s">
        <v>87</v>
      </c>
      <c r="K1" s="258"/>
    </row>
    <row r="2" spans="1:219" ht="21.75" customHeight="1">
      <c r="A2" s="116"/>
      <c r="B2" s="117"/>
      <c r="C2" s="490"/>
      <c r="D2" s="491"/>
      <c r="E2" s="492"/>
      <c r="F2" s="499"/>
      <c r="G2" s="500"/>
      <c r="H2" s="501"/>
      <c r="I2" s="481" t="s">
        <v>192</v>
      </c>
    </row>
    <row r="3" spans="1:219" ht="12.75" customHeight="1">
      <c r="A3" s="116"/>
      <c r="B3" s="117"/>
      <c r="C3" s="490"/>
      <c r="D3" s="491"/>
      <c r="E3" s="492"/>
      <c r="F3" s="502"/>
      <c r="G3" s="502"/>
      <c r="H3" s="503"/>
      <c r="I3" s="482"/>
    </row>
    <row r="4" spans="1:219" ht="13.5" customHeight="1" thickBot="1">
      <c r="A4" s="138"/>
      <c r="B4" s="139"/>
      <c r="C4" s="493"/>
      <c r="D4" s="494"/>
      <c r="E4" s="495"/>
      <c r="F4" s="504"/>
      <c r="G4" s="504"/>
      <c r="H4" s="505"/>
      <c r="I4" s="483"/>
    </row>
    <row r="5" spans="1:219" ht="27" customHeight="1">
      <c r="A5" s="484" t="s">
        <v>103</v>
      </c>
      <c r="B5" s="485"/>
      <c r="C5" s="485"/>
      <c r="D5" s="485"/>
      <c r="E5" s="485"/>
      <c r="F5" s="485"/>
      <c r="G5" s="485"/>
      <c r="H5" s="485"/>
      <c r="I5" s="486"/>
    </row>
    <row r="6" spans="1:219" ht="27" customHeight="1">
      <c r="A6" s="472" t="s">
        <v>104</v>
      </c>
      <c r="B6" s="473"/>
      <c r="C6" s="473"/>
      <c r="D6" s="473"/>
      <c r="E6" s="473"/>
      <c r="F6" s="473"/>
      <c r="G6" s="473"/>
      <c r="H6" s="473"/>
      <c r="I6" s="474"/>
    </row>
    <row r="7" spans="1:219" ht="27" customHeight="1">
      <c r="A7" s="475" t="s">
        <v>332</v>
      </c>
      <c r="B7" s="476"/>
      <c r="C7" s="476"/>
      <c r="D7" s="476"/>
      <c r="E7" s="477"/>
      <c r="F7" s="478" t="s">
        <v>336</v>
      </c>
      <c r="G7" s="478"/>
      <c r="H7" s="478"/>
      <c r="I7" s="478"/>
      <c r="Q7" s="258" t="s">
        <v>333</v>
      </c>
      <c r="HI7" s="34"/>
      <c r="HJ7" s="34"/>
      <c r="HK7" s="34"/>
    </row>
    <row r="8" spans="1:219" ht="18" customHeight="1">
      <c r="A8" s="169" t="s">
        <v>3</v>
      </c>
      <c r="B8" s="170"/>
      <c r="C8" s="468"/>
      <c r="D8" s="469"/>
      <c r="E8" s="171" t="s">
        <v>66</v>
      </c>
      <c r="F8" s="150"/>
      <c r="G8" s="43"/>
      <c r="H8" s="43"/>
      <c r="I8" s="147"/>
      <c r="GO8" s="140" t="b">
        <v>0</v>
      </c>
    </row>
    <row r="9" spans="1:219" ht="16.5" customHeight="1">
      <c r="A9" s="172" t="s">
        <v>92</v>
      </c>
      <c r="B9" s="173"/>
      <c r="C9" s="173"/>
      <c r="D9" s="173"/>
      <c r="E9" s="167" t="s">
        <v>111</v>
      </c>
      <c r="F9" s="173"/>
      <c r="G9" s="173"/>
      <c r="H9" s="173"/>
      <c r="I9" s="174"/>
      <c r="GO9" s="140" t="b">
        <v>0</v>
      </c>
    </row>
    <row r="10" spans="1:219">
      <c r="A10" s="169" t="s">
        <v>0</v>
      </c>
      <c r="B10" s="512"/>
      <c r="C10" s="512"/>
      <c r="D10" s="512"/>
      <c r="E10" s="168" t="s">
        <v>0</v>
      </c>
      <c r="F10" s="512"/>
      <c r="G10" s="512"/>
      <c r="H10" s="512"/>
      <c r="I10" s="148"/>
    </row>
    <row r="11" spans="1:219" ht="12.75">
      <c r="A11" s="169" t="s">
        <v>1</v>
      </c>
      <c r="B11" s="509"/>
      <c r="C11" s="509"/>
      <c r="D11" s="509"/>
      <c r="E11" s="168" t="s">
        <v>1</v>
      </c>
      <c r="F11" s="470"/>
      <c r="G11" s="471"/>
      <c r="H11" s="471"/>
      <c r="I11" s="148"/>
    </row>
    <row r="12" spans="1:219">
      <c r="A12" s="168" t="s">
        <v>2</v>
      </c>
      <c r="E12" s="168" t="s">
        <v>2</v>
      </c>
      <c r="F12" s="510"/>
      <c r="G12" s="510"/>
      <c r="H12" s="510"/>
      <c r="I12" s="511"/>
    </row>
    <row r="13" spans="1:219" ht="12.75">
      <c r="A13" s="168" t="s">
        <v>71</v>
      </c>
      <c r="B13" s="509"/>
      <c r="C13" s="509"/>
      <c r="D13" s="509"/>
      <c r="E13" s="168" t="s">
        <v>71</v>
      </c>
      <c r="F13" s="363"/>
      <c r="G13" s="363"/>
      <c r="H13" s="363"/>
      <c r="I13" s="364"/>
    </row>
    <row r="14" spans="1:219">
      <c r="A14" s="345"/>
      <c r="B14" s="346"/>
      <c r="C14" s="346"/>
      <c r="D14" s="346"/>
      <c r="E14" s="346"/>
      <c r="F14" s="346"/>
      <c r="G14" s="346"/>
      <c r="H14" s="346"/>
      <c r="I14" s="347"/>
    </row>
    <row r="15" spans="1:219" ht="23.25" customHeight="1">
      <c r="A15" s="390" t="s">
        <v>68</v>
      </c>
      <c r="B15" s="391"/>
      <c r="C15" s="513" t="s">
        <v>312</v>
      </c>
      <c r="D15" s="514"/>
      <c r="E15" s="392" t="s">
        <v>105</v>
      </c>
      <c r="F15" s="393"/>
      <c r="G15" s="515"/>
      <c r="H15" s="516"/>
      <c r="I15" s="517"/>
      <c r="J15" s="152"/>
      <c r="K15" s="151"/>
      <c r="L15" s="151"/>
    </row>
    <row r="16" spans="1:219" ht="15.75" customHeight="1">
      <c r="A16" s="169" t="s">
        <v>70</v>
      </c>
      <c r="B16" s="175"/>
      <c r="C16" s="379">
        <v>41647</v>
      </c>
      <c r="D16" s="380"/>
      <c r="E16" s="178"/>
      <c r="F16" s="177"/>
      <c r="G16" s="518"/>
      <c r="H16" s="519"/>
      <c r="I16" s="520"/>
      <c r="J16" s="152"/>
      <c r="K16" s="151"/>
      <c r="L16" s="151"/>
    </row>
    <row r="17" spans="1:219" ht="23.25" customHeight="1">
      <c r="A17" s="176" t="s">
        <v>108</v>
      </c>
      <c r="B17" s="177"/>
      <c r="C17" s="394" t="s">
        <v>193</v>
      </c>
      <c r="D17" s="395"/>
      <c r="E17" s="179"/>
      <c r="F17" s="177"/>
      <c r="G17" s="521"/>
      <c r="H17" s="522"/>
      <c r="I17" s="523"/>
      <c r="K17" s="151"/>
      <c r="L17" s="151"/>
    </row>
    <row r="18" spans="1:219">
      <c r="A18" s="345"/>
      <c r="B18" s="346"/>
      <c r="C18" s="346"/>
      <c r="D18" s="346"/>
      <c r="E18" s="346"/>
      <c r="F18" s="346"/>
      <c r="G18" s="346"/>
      <c r="H18" s="346"/>
      <c r="I18" s="347"/>
    </row>
    <row r="19" spans="1:219" ht="30" customHeight="1">
      <c r="A19" s="360" t="s">
        <v>372</v>
      </c>
      <c r="B19" s="361"/>
      <c r="C19" s="361"/>
      <c r="D19" s="361"/>
      <c r="E19" s="361"/>
      <c r="F19" s="361"/>
      <c r="G19" s="361"/>
      <c r="H19" s="361"/>
      <c r="I19" s="362"/>
      <c r="Q19" s="258" t="s">
        <v>335</v>
      </c>
      <c r="GL19" s="140" t="b">
        <v>0</v>
      </c>
      <c r="HI19" s="34"/>
      <c r="HJ19" s="34"/>
      <c r="HK19" s="34"/>
    </row>
    <row r="20" spans="1:219" ht="12.75" customHeight="1" thickBot="1">
      <c r="A20" s="180" t="s">
        <v>43</v>
      </c>
      <c r="B20" s="170"/>
      <c r="C20" s="170"/>
      <c r="D20" s="170"/>
      <c r="E20" s="170"/>
      <c r="F20" s="181"/>
      <c r="G20" s="182"/>
      <c r="H20" s="182"/>
      <c r="I20" s="183"/>
    </row>
    <row r="21" spans="1:219" ht="12.75">
      <c r="A21" s="184" t="s">
        <v>203</v>
      </c>
      <c r="B21" s="14"/>
      <c r="C21" s="187" t="s">
        <v>205</v>
      </c>
      <c r="D21" s="14"/>
      <c r="E21" s="97"/>
      <c r="F21" s="14"/>
      <c r="G21" s="35"/>
      <c r="H21" s="36"/>
      <c r="I21" s="148"/>
    </row>
    <row r="22" spans="1:219" ht="12.75">
      <c r="A22" s="185" t="s">
        <v>4</v>
      </c>
      <c r="B22" s="33"/>
      <c r="C22" s="188" t="s">
        <v>309</v>
      </c>
      <c r="D22" s="33"/>
      <c r="E22" s="37"/>
      <c r="F22" s="33"/>
      <c r="G22" s="37"/>
      <c r="H22" s="38"/>
      <c r="I22" s="148"/>
      <c r="GO22" s="140" t="b">
        <v>0</v>
      </c>
    </row>
    <row r="23" spans="1:219" ht="13.5" thickBot="1">
      <c r="A23" s="186" t="s">
        <v>204</v>
      </c>
      <c r="B23" s="15"/>
      <c r="C23" s="188" t="s">
        <v>5</v>
      </c>
      <c r="D23" s="15"/>
      <c r="E23" s="39"/>
      <c r="F23" s="15"/>
      <c r="G23" s="40"/>
      <c r="H23" s="38"/>
      <c r="I23" s="148"/>
      <c r="GO23" s="140" t="b">
        <v>0</v>
      </c>
    </row>
    <row r="24" spans="1:219" ht="15" customHeight="1" thickBot="1">
      <c r="A24" s="189" t="s">
        <v>46</v>
      </c>
      <c r="B24" s="190"/>
      <c r="C24" s="376"/>
      <c r="D24" s="377"/>
      <c r="E24" s="377"/>
      <c r="F24" s="377"/>
      <c r="G24" s="377"/>
      <c r="H24" s="378"/>
      <c r="I24" s="148"/>
    </row>
    <row r="25" spans="1:219" ht="8.25" customHeight="1">
      <c r="A25" s="192"/>
      <c r="B25" s="193"/>
      <c r="C25" s="193"/>
      <c r="D25" s="193"/>
      <c r="E25" s="193"/>
      <c r="F25" s="193"/>
      <c r="G25" s="193"/>
      <c r="H25" s="193"/>
      <c r="I25" s="194"/>
    </row>
    <row r="26" spans="1:219">
      <c r="A26" s="172" t="s">
        <v>154</v>
      </c>
      <c r="B26" s="191"/>
      <c r="C26" s="191"/>
      <c r="D26" s="173"/>
      <c r="E26" s="173"/>
      <c r="F26" s="173"/>
      <c r="G26" s="173"/>
      <c r="H26" s="173"/>
      <c r="I26" s="174"/>
    </row>
    <row r="27" spans="1:219" ht="64.5" customHeight="1" thickBot="1">
      <c r="A27" s="524"/>
      <c r="B27" s="525"/>
      <c r="C27" s="525"/>
      <c r="D27" s="525"/>
      <c r="E27" s="525"/>
      <c r="F27" s="525"/>
      <c r="G27" s="525"/>
      <c r="H27" s="525"/>
      <c r="I27" s="526"/>
    </row>
    <row r="28" spans="1:219" ht="8.25" hidden="1" customHeight="1" thickTop="1">
      <c r="A28" s="192"/>
      <c r="B28" s="193"/>
      <c r="C28" s="193"/>
      <c r="D28" s="193"/>
      <c r="E28" s="193"/>
      <c r="F28" s="193"/>
      <c r="G28" s="193"/>
      <c r="H28" s="193"/>
      <c r="I28" s="194"/>
    </row>
    <row r="29" spans="1:219" hidden="1">
      <c r="A29" s="172" t="s">
        <v>155</v>
      </c>
      <c r="B29" s="191"/>
      <c r="C29" s="191"/>
      <c r="D29" s="173"/>
      <c r="E29" s="173"/>
      <c r="F29" s="173"/>
      <c r="G29" s="173"/>
      <c r="H29" s="173"/>
      <c r="I29" s="174"/>
    </row>
    <row r="30" spans="1:219" ht="39" hidden="1" customHeight="1" thickBot="1">
      <c r="A30" s="403"/>
      <c r="B30" s="404"/>
      <c r="C30" s="404"/>
      <c r="D30" s="404"/>
      <c r="E30" s="404"/>
      <c r="F30" s="404"/>
      <c r="G30" s="404"/>
      <c r="H30" s="404"/>
      <c r="I30" s="405"/>
    </row>
    <row r="31" spans="1:219" ht="13.5" hidden="1" thickTop="1">
      <c r="A31" s="414" t="s">
        <v>67</v>
      </c>
      <c r="B31" s="415"/>
      <c r="C31" s="415"/>
      <c r="D31" s="415"/>
      <c r="E31" s="415"/>
      <c r="F31" s="415"/>
      <c r="G31" s="415"/>
      <c r="H31" s="415"/>
      <c r="I31" s="416"/>
    </row>
    <row r="32" spans="1:219" ht="27" hidden="1" customHeight="1">
      <c r="A32" s="428" t="s">
        <v>210</v>
      </c>
      <c r="B32" s="429"/>
      <c r="C32" s="429"/>
      <c r="D32" s="429"/>
      <c r="E32" s="429"/>
      <c r="F32" s="429"/>
      <c r="G32" s="429"/>
      <c r="H32" s="429"/>
      <c r="I32" s="430"/>
    </row>
    <row r="33" spans="1:219" hidden="1">
      <c r="A33" s="433" t="s">
        <v>211</v>
      </c>
      <c r="B33" s="434"/>
      <c r="C33" s="435"/>
      <c r="D33" s="41" t="s">
        <v>201</v>
      </c>
      <c r="E33" s="42"/>
      <c r="F33" s="43"/>
      <c r="G33" s="43"/>
      <c r="H33" s="43"/>
      <c r="I33" s="147"/>
      <c r="GO33" s="140" t="b">
        <v>0</v>
      </c>
    </row>
    <row r="34" spans="1:219" hidden="1">
      <c r="A34" s="436" t="s">
        <v>212</v>
      </c>
      <c r="B34" s="437"/>
      <c r="C34" s="438"/>
      <c r="D34" s="41" t="s">
        <v>201</v>
      </c>
      <c r="E34" s="42"/>
      <c r="F34" s="43"/>
      <c r="G34" s="431"/>
      <c r="H34" s="431"/>
      <c r="I34" s="432"/>
    </row>
    <row r="35" spans="1:219" s="162" customFormat="1" ht="12.75" hidden="1" thickTop="1">
      <c r="A35" s="157"/>
      <c r="B35" s="158"/>
      <c r="C35" s="159"/>
      <c r="D35" s="160"/>
      <c r="E35" s="160"/>
      <c r="F35" s="160"/>
      <c r="G35" s="159"/>
      <c r="H35" s="159"/>
      <c r="I35" s="161"/>
      <c r="J35" s="152"/>
      <c r="K35" s="152"/>
      <c r="L35" s="152"/>
      <c r="M35" s="152"/>
      <c r="N35" s="152"/>
      <c r="O35" s="152"/>
      <c r="P35" s="152"/>
      <c r="Q35" s="152"/>
      <c r="R35" s="152"/>
      <c r="S35" s="152"/>
      <c r="T35" s="152"/>
      <c r="U35" s="152"/>
      <c r="V35" s="152"/>
      <c r="W35" s="152"/>
      <c r="X35" s="152"/>
      <c r="Y35" s="152"/>
      <c r="Z35" s="152"/>
      <c r="AA35" s="152"/>
      <c r="AB35" s="152"/>
      <c r="AC35" s="152"/>
      <c r="AD35" s="152"/>
      <c r="AE35" s="152"/>
      <c r="AF35" s="152"/>
      <c r="AG35" s="152"/>
      <c r="AH35" s="152"/>
      <c r="AI35" s="152"/>
      <c r="AJ35" s="152"/>
      <c r="AK35" s="152"/>
      <c r="AL35" s="152"/>
      <c r="AM35" s="152"/>
      <c r="AN35" s="152"/>
      <c r="AO35" s="152"/>
      <c r="AP35" s="152"/>
      <c r="AQ35" s="152"/>
      <c r="AR35" s="152"/>
      <c r="AS35" s="152"/>
      <c r="AT35" s="152"/>
      <c r="AU35" s="152"/>
      <c r="AV35" s="152"/>
      <c r="AW35" s="152"/>
      <c r="AX35" s="152"/>
      <c r="AY35" s="152"/>
      <c r="AZ35" s="152"/>
      <c r="BA35" s="152"/>
      <c r="BB35" s="152"/>
      <c r="BC35" s="152"/>
      <c r="BD35" s="152"/>
      <c r="BE35" s="152"/>
      <c r="BF35" s="152"/>
      <c r="BG35" s="152"/>
      <c r="BH35" s="152"/>
      <c r="BI35" s="152"/>
      <c r="BJ35" s="152"/>
      <c r="BK35" s="152"/>
      <c r="BL35" s="152"/>
      <c r="BM35" s="152"/>
      <c r="BN35" s="152"/>
      <c r="BO35" s="152"/>
      <c r="BP35" s="152"/>
      <c r="BQ35" s="152"/>
      <c r="BR35" s="152"/>
      <c r="BS35" s="152"/>
      <c r="BT35" s="152"/>
      <c r="BU35" s="152"/>
      <c r="BV35" s="152"/>
      <c r="BW35" s="152"/>
      <c r="BX35" s="152"/>
      <c r="BY35" s="152"/>
      <c r="BZ35" s="152"/>
      <c r="CA35" s="152"/>
      <c r="CB35" s="152"/>
      <c r="CC35" s="152"/>
      <c r="CD35" s="152"/>
      <c r="CE35" s="152"/>
      <c r="CF35" s="152"/>
      <c r="CG35" s="152"/>
      <c r="CH35" s="152"/>
      <c r="CI35" s="152"/>
      <c r="CJ35" s="152"/>
      <c r="CK35" s="152"/>
      <c r="CL35" s="152"/>
      <c r="CM35" s="152"/>
      <c r="CN35" s="152"/>
      <c r="CO35" s="152"/>
      <c r="CP35" s="152"/>
      <c r="CQ35" s="152"/>
      <c r="CR35" s="152"/>
      <c r="CS35" s="152"/>
      <c r="CT35" s="152"/>
      <c r="CU35" s="152"/>
      <c r="CV35" s="152"/>
      <c r="CW35" s="152"/>
      <c r="CX35" s="152"/>
      <c r="CY35" s="152"/>
      <c r="CZ35" s="152"/>
      <c r="DA35" s="152"/>
      <c r="DB35" s="152"/>
      <c r="DC35" s="152"/>
      <c r="DD35" s="152"/>
      <c r="DE35" s="152"/>
      <c r="DF35" s="152"/>
      <c r="DG35" s="152"/>
      <c r="DH35" s="152"/>
      <c r="DI35" s="152"/>
      <c r="DJ35" s="152"/>
      <c r="DK35" s="152"/>
      <c r="DL35" s="152"/>
      <c r="DM35" s="152"/>
      <c r="DN35" s="152"/>
      <c r="DO35" s="152"/>
      <c r="DP35" s="152"/>
      <c r="DQ35" s="152"/>
      <c r="DR35" s="152"/>
      <c r="DS35" s="152"/>
      <c r="DT35" s="152"/>
      <c r="DU35" s="152"/>
      <c r="DV35" s="152"/>
      <c r="DW35" s="152"/>
      <c r="DX35" s="152"/>
      <c r="DY35" s="152"/>
      <c r="DZ35" s="152"/>
      <c r="EA35" s="152"/>
      <c r="EB35" s="152"/>
      <c r="EC35" s="152"/>
      <c r="ED35" s="152"/>
      <c r="EE35" s="152"/>
      <c r="EF35" s="152"/>
      <c r="EG35" s="152"/>
      <c r="EH35" s="152"/>
      <c r="EI35" s="152"/>
      <c r="EJ35" s="152"/>
      <c r="EK35" s="152"/>
      <c r="EL35" s="152"/>
      <c r="EM35" s="152"/>
      <c r="EN35" s="152"/>
      <c r="EO35" s="152"/>
      <c r="EP35" s="152"/>
      <c r="EQ35" s="152"/>
      <c r="ER35" s="152"/>
      <c r="ES35" s="152"/>
      <c r="ET35" s="152"/>
      <c r="EU35" s="152"/>
      <c r="EV35" s="152"/>
      <c r="EW35" s="152"/>
      <c r="EX35" s="152"/>
      <c r="EY35" s="152"/>
      <c r="EZ35" s="152"/>
      <c r="FA35" s="152"/>
      <c r="FB35" s="152"/>
      <c r="FC35" s="152"/>
      <c r="FD35" s="152"/>
      <c r="FE35" s="152"/>
      <c r="FF35" s="152"/>
      <c r="FG35" s="152"/>
      <c r="FH35" s="152"/>
      <c r="FI35" s="152"/>
      <c r="FJ35" s="152"/>
      <c r="FK35" s="152"/>
      <c r="FL35" s="152"/>
      <c r="FM35" s="152"/>
      <c r="FN35" s="152"/>
      <c r="FO35" s="152"/>
      <c r="FP35" s="152"/>
      <c r="FQ35" s="152"/>
      <c r="FR35" s="152"/>
      <c r="FS35" s="152"/>
      <c r="FT35" s="152"/>
      <c r="FU35" s="152"/>
      <c r="FV35" s="152"/>
      <c r="FW35" s="152"/>
      <c r="FX35" s="152"/>
      <c r="FY35" s="152"/>
      <c r="FZ35" s="152"/>
      <c r="GA35" s="152"/>
      <c r="GB35" s="152"/>
      <c r="GC35" s="152"/>
      <c r="GD35" s="152"/>
      <c r="GE35" s="152"/>
      <c r="GF35" s="152"/>
      <c r="GG35" s="152"/>
      <c r="GH35" s="152"/>
      <c r="GI35" s="152"/>
      <c r="GJ35" s="152"/>
      <c r="GK35" s="152"/>
      <c r="GL35" s="152"/>
      <c r="GM35" s="152"/>
      <c r="GN35" s="152"/>
      <c r="GO35" s="152"/>
      <c r="GP35" s="152"/>
      <c r="GQ35" s="152"/>
      <c r="GR35" s="152"/>
      <c r="GS35" s="152"/>
      <c r="GT35" s="152"/>
      <c r="GU35" s="152"/>
      <c r="GV35" s="152"/>
      <c r="GW35" s="152"/>
      <c r="GX35" s="152"/>
      <c r="GY35" s="152"/>
      <c r="GZ35" s="152"/>
      <c r="HA35" s="152"/>
      <c r="HB35" s="152"/>
      <c r="HC35" s="152"/>
      <c r="HD35" s="152"/>
      <c r="HE35" s="152"/>
      <c r="HF35" s="152"/>
      <c r="HG35" s="152"/>
      <c r="HH35" s="152"/>
      <c r="HI35" s="152"/>
      <c r="HJ35" s="152"/>
      <c r="HK35" s="152"/>
    </row>
    <row r="36" spans="1:219" ht="12.75" hidden="1">
      <c r="A36" s="169" t="s">
        <v>213</v>
      </c>
      <c r="B36" s="170"/>
      <c r="C36" s="170"/>
      <c r="D36" s="195"/>
      <c r="E36" s="195"/>
      <c r="F36" s="195"/>
      <c r="G36" s="195"/>
      <c r="H36" s="195"/>
      <c r="I36" s="196"/>
    </row>
    <row r="37" spans="1:219" ht="58.5" hidden="1" customHeight="1">
      <c r="A37" s="197" t="s">
        <v>16</v>
      </c>
      <c r="B37" s="170"/>
      <c r="C37" s="442"/>
      <c r="D37" s="443"/>
      <c r="E37" s="443"/>
      <c r="F37" s="443"/>
      <c r="G37" s="443"/>
      <c r="H37" s="443"/>
      <c r="I37" s="444"/>
    </row>
    <row r="38" spans="1:219" ht="12" hidden="1" customHeight="1">
      <c r="A38" s="180" t="s">
        <v>17</v>
      </c>
      <c r="B38" s="170"/>
      <c r="C38" s="409"/>
      <c r="D38" s="410"/>
      <c r="E38" s="410"/>
      <c r="F38" s="410"/>
      <c r="G38" s="410"/>
      <c r="H38" s="410"/>
      <c r="I38" s="411"/>
    </row>
    <row r="39" spans="1:219" hidden="1">
      <c r="A39" s="169" t="s">
        <v>94</v>
      </c>
      <c r="B39" s="170"/>
      <c r="C39" s="409"/>
      <c r="D39" s="410"/>
      <c r="E39" s="410"/>
      <c r="F39" s="410"/>
      <c r="G39" s="410"/>
      <c r="H39" s="410"/>
      <c r="I39" s="411"/>
    </row>
    <row r="40" spans="1:219" hidden="1">
      <c r="A40" s="169" t="s">
        <v>110</v>
      </c>
      <c r="B40" s="170"/>
      <c r="C40" s="527"/>
      <c r="D40" s="528"/>
      <c r="E40" s="528"/>
      <c r="F40" s="528"/>
      <c r="G40" s="528"/>
      <c r="H40" s="528"/>
      <c r="I40" s="529"/>
    </row>
    <row r="41" spans="1:219" hidden="1">
      <c r="A41" s="169"/>
      <c r="B41" s="170"/>
      <c r="C41" s="193"/>
      <c r="D41" s="193"/>
      <c r="E41" s="170"/>
      <c r="F41" s="170"/>
      <c r="G41" s="170"/>
      <c r="H41" s="170"/>
      <c r="I41" s="198"/>
    </row>
    <row r="42" spans="1:219" hidden="1">
      <c r="A42" s="169" t="s">
        <v>214</v>
      </c>
      <c r="B42" s="401" t="str">
        <f>+'Matriz de Riesgo'!C26</f>
        <v>BAJO</v>
      </c>
      <c r="C42" s="402"/>
      <c r="D42" s="41" t="s">
        <v>18</v>
      </c>
      <c r="E42" s="42"/>
      <c r="F42" s="43"/>
      <c r="G42" s="43"/>
      <c r="H42" s="43"/>
      <c r="I42" s="147"/>
      <c r="GO42" s="140" t="b">
        <v>0</v>
      </c>
    </row>
    <row r="43" spans="1:219" hidden="1">
      <c r="A43" s="168" t="s">
        <v>215</v>
      </c>
      <c r="B43" s="401" t="str">
        <f>+'Matriz de Impacto'!C26</f>
        <v>ESTANDAR</v>
      </c>
      <c r="C43" s="402"/>
      <c r="D43" s="41" t="s">
        <v>18</v>
      </c>
      <c r="E43" s="42"/>
      <c r="F43" s="43"/>
      <c r="G43" s="431"/>
      <c r="H43" s="431"/>
      <c r="I43" s="432"/>
      <c r="GO43" s="140" t="b">
        <v>0</v>
      </c>
    </row>
    <row r="44" spans="1:219" hidden="1">
      <c r="A44" s="203"/>
      <c r="B44" s="200"/>
      <c r="C44" s="200"/>
      <c r="D44" s="201"/>
      <c r="E44" s="201"/>
      <c r="F44" s="201"/>
      <c r="G44" s="201"/>
      <c r="H44" s="201"/>
      <c r="I44" s="202"/>
    </row>
    <row r="45" spans="1:219" hidden="1">
      <c r="A45" s="169" t="s">
        <v>216</v>
      </c>
      <c r="B45" s="170"/>
      <c r="C45" s="170"/>
      <c r="D45" s="170"/>
      <c r="E45" s="214" t="s">
        <v>217</v>
      </c>
      <c r="F45" s="170"/>
      <c r="G45" s="170"/>
      <c r="H45" s="170"/>
      <c r="I45" s="198"/>
    </row>
    <row r="46" spans="1:219" ht="54.75" hidden="1" customHeight="1" thickTop="1">
      <c r="A46" s="530"/>
      <c r="B46" s="531"/>
      <c r="C46" s="531"/>
      <c r="D46" s="532"/>
      <c r="E46" s="533"/>
      <c r="F46" s="534"/>
      <c r="G46" s="534"/>
      <c r="H46" s="534"/>
      <c r="I46" s="535"/>
    </row>
    <row r="47" spans="1:219" ht="18.75" customHeight="1" thickTop="1">
      <c r="A47" s="169" t="s">
        <v>218</v>
      </c>
      <c r="B47" s="179"/>
      <c r="C47" s="170"/>
      <c r="D47" s="539"/>
      <c r="E47" s="540"/>
      <c r="F47" s="541"/>
      <c r="G47" s="539"/>
      <c r="H47" s="540"/>
      <c r="I47" s="541"/>
      <c r="J47" s="257"/>
      <c r="K47" s="257"/>
    </row>
    <row r="48" spans="1:219">
      <c r="A48" s="180"/>
      <c r="B48" s="179"/>
      <c r="C48" s="170"/>
      <c r="D48" s="48"/>
      <c r="E48" s="48"/>
      <c r="F48" s="49"/>
      <c r="G48" s="45"/>
      <c r="H48" s="45"/>
      <c r="I48" s="149"/>
    </row>
    <row r="49" spans="1:219" s="162" customFormat="1">
      <c r="A49" s="169" t="s">
        <v>219</v>
      </c>
      <c r="B49" s="170"/>
      <c r="C49" s="170"/>
      <c r="D49" s="233">
        <v>0.16666666666666666</v>
      </c>
      <c r="E49" s="44" t="s">
        <v>72</v>
      </c>
      <c r="F49" s="211"/>
      <c r="G49" s="212" t="s">
        <v>195</v>
      </c>
      <c r="H49" s="212" t="s">
        <v>195</v>
      </c>
      <c r="I49" s="161"/>
      <c r="J49" s="152"/>
      <c r="K49" s="152"/>
      <c r="L49" s="152"/>
      <c r="M49" s="152"/>
      <c r="N49" s="152"/>
      <c r="O49" s="152"/>
      <c r="P49" s="152"/>
      <c r="Q49" s="152"/>
      <c r="R49" s="152"/>
      <c r="S49" s="152"/>
      <c r="T49" s="152"/>
      <c r="U49" s="152"/>
      <c r="V49" s="152"/>
      <c r="W49" s="152"/>
      <c r="X49" s="152"/>
      <c r="Y49" s="152"/>
      <c r="Z49" s="152"/>
      <c r="AA49" s="152"/>
      <c r="AB49" s="152"/>
      <c r="AC49" s="152"/>
      <c r="AD49" s="152"/>
      <c r="AE49" s="152"/>
      <c r="AF49" s="152"/>
      <c r="AG49" s="152"/>
      <c r="AH49" s="152"/>
      <c r="AI49" s="152"/>
      <c r="AJ49" s="152"/>
      <c r="AK49" s="152"/>
      <c r="AL49" s="152"/>
      <c r="AM49" s="152"/>
      <c r="AN49" s="152"/>
      <c r="AO49" s="152"/>
      <c r="AP49" s="152"/>
      <c r="AQ49" s="152"/>
      <c r="AR49" s="152"/>
      <c r="AS49" s="152"/>
      <c r="AT49" s="152"/>
      <c r="AU49" s="152"/>
      <c r="AV49" s="152"/>
      <c r="AW49" s="152"/>
      <c r="AX49" s="152"/>
      <c r="AY49" s="152"/>
      <c r="AZ49" s="152"/>
      <c r="BA49" s="152"/>
      <c r="BB49" s="152"/>
      <c r="BC49" s="152"/>
      <c r="BD49" s="152"/>
      <c r="BE49" s="152"/>
      <c r="BF49" s="152"/>
      <c r="BG49" s="152"/>
      <c r="BH49" s="152"/>
      <c r="BI49" s="152"/>
      <c r="BJ49" s="152"/>
      <c r="BK49" s="152"/>
      <c r="BL49" s="152"/>
      <c r="BM49" s="152"/>
      <c r="BN49" s="152"/>
      <c r="BO49" s="152"/>
      <c r="BP49" s="152"/>
      <c r="BQ49" s="152"/>
      <c r="BR49" s="152"/>
      <c r="BS49" s="152"/>
      <c r="BT49" s="152"/>
      <c r="BU49" s="152"/>
      <c r="BV49" s="152"/>
      <c r="BW49" s="152"/>
      <c r="BX49" s="152"/>
      <c r="BY49" s="152"/>
      <c r="BZ49" s="152"/>
      <c r="CA49" s="152"/>
      <c r="CB49" s="152"/>
      <c r="CC49" s="152"/>
      <c r="CD49" s="152"/>
      <c r="CE49" s="152"/>
      <c r="CF49" s="152"/>
      <c r="CG49" s="152"/>
      <c r="CH49" s="152"/>
      <c r="CI49" s="152"/>
      <c r="CJ49" s="152"/>
      <c r="CK49" s="152"/>
      <c r="CL49" s="152"/>
      <c r="CM49" s="152"/>
      <c r="CN49" s="152"/>
      <c r="CO49" s="152"/>
      <c r="CP49" s="152"/>
      <c r="CQ49" s="152"/>
      <c r="CR49" s="152"/>
      <c r="CS49" s="152"/>
      <c r="CT49" s="152"/>
      <c r="CU49" s="152"/>
      <c r="CV49" s="152"/>
      <c r="CW49" s="152"/>
      <c r="CX49" s="152"/>
      <c r="CY49" s="152"/>
      <c r="CZ49" s="152"/>
      <c r="DA49" s="152"/>
      <c r="DB49" s="152"/>
      <c r="DC49" s="152"/>
      <c r="DD49" s="152"/>
      <c r="DE49" s="152"/>
      <c r="DF49" s="152"/>
      <c r="DG49" s="152"/>
      <c r="DH49" s="152"/>
      <c r="DI49" s="152"/>
      <c r="DJ49" s="152"/>
      <c r="DK49" s="152"/>
      <c r="DL49" s="152"/>
      <c r="DM49" s="152"/>
      <c r="DN49" s="152"/>
      <c r="DO49" s="152"/>
      <c r="DP49" s="152"/>
      <c r="DQ49" s="152"/>
      <c r="DR49" s="152"/>
      <c r="DS49" s="152"/>
      <c r="DT49" s="152"/>
      <c r="DU49" s="152"/>
      <c r="DV49" s="152"/>
      <c r="DW49" s="152"/>
      <c r="DX49" s="152"/>
      <c r="DY49" s="152"/>
      <c r="DZ49" s="152"/>
      <c r="EA49" s="152"/>
      <c r="EB49" s="152"/>
      <c r="EC49" s="152"/>
      <c r="ED49" s="152"/>
      <c r="EE49" s="152"/>
      <c r="EF49" s="152"/>
      <c r="EG49" s="152"/>
      <c r="EH49" s="152"/>
      <c r="EI49" s="152"/>
      <c r="EJ49" s="152"/>
      <c r="EK49" s="152"/>
      <c r="EL49" s="152"/>
      <c r="EM49" s="152"/>
      <c r="EN49" s="152"/>
      <c r="EO49" s="152"/>
      <c r="EP49" s="152"/>
      <c r="EQ49" s="152"/>
      <c r="ER49" s="152"/>
      <c r="ES49" s="152"/>
      <c r="ET49" s="152"/>
      <c r="EU49" s="152"/>
      <c r="EV49" s="152"/>
      <c r="EW49" s="152"/>
      <c r="EX49" s="152"/>
      <c r="EY49" s="152"/>
      <c r="EZ49" s="152"/>
      <c r="FA49" s="152"/>
      <c r="FB49" s="152"/>
      <c r="FC49" s="152"/>
      <c r="FD49" s="152"/>
      <c r="FE49" s="152"/>
      <c r="FF49" s="152"/>
      <c r="FG49" s="152"/>
      <c r="FH49" s="152"/>
      <c r="FI49" s="152"/>
      <c r="FJ49" s="152"/>
      <c r="FK49" s="152"/>
      <c r="FL49" s="152"/>
      <c r="FM49" s="152"/>
      <c r="FN49" s="152"/>
      <c r="FO49" s="152"/>
      <c r="FP49" s="152"/>
      <c r="FQ49" s="152"/>
      <c r="FR49" s="152"/>
      <c r="FS49" s="152"/>
      <c r="FT49" s="152"/>
      <c r="FU49" s="152"/>
      <c r="FV49" s="152"/>
      <c r="FW49" s="152"/>
      <c r="FX49" s="152"/>
      <c r="FY49" s="152"/>
      <c r="FZ49" s="152"/>
      <c r="GA49" s="152"/>
      <c r="GB49" s="152"/>
      <c r="GC49" s="152"/>
      <c r="GD49" s="152"/>
      <c r="GE49" s="152"/>
      <c r="GF49" s="152"/>
      <c r="GG49" s="152"/>
      <c r="GH49" s="152"/>
      <c r="GI49" s="152"/>
      <c r="GJ49" s="152"/>
      <c r="GK49" s="152"/>
      <c r="GL49" s="152"/>
      <c r="GM49" s="152"/>
      <c r="GN49" s="152"/>
      <c r="GO49" s="152"/>
      <c r="GP49" s="152"/>
      <c r="GQ49" s="152"/>
      <c r="GR49" s="152"/>
      <c r="GS49" s="152"/>
      <c r="GT49" s="152"/>
      <c r="GU49" s="152"/>
      <c r="GV49" s="152"/>
      <c r="GW49" s="152"/>
      <c r="GX49" s="152"/>
      <c r="GY49" s="152"/>
      <c r="GZ49" s="152"/>
      <c r="HA49" s="152"/>
      <c r="HB49" s="152"/>
      <c r="HC49" s="152"/>
      <c r="HD49" s="152"/>
      <c r="HE49" s="152"/>
      <c r="HF49" s="152"/>
      <c r="HG49" s="152"/>
      <c r="HH49" s="152"/>
      <c r="HI49" s="152"/>
      <c r="HJ49" s="152"/>
      <c r="HK49" s="152"/>
    </row>
    <row r="50" spans="1:219" hidden="1">
      <c r="A50" s="169"/>
      <c r="B50" s="170"/>
      <c r="C50" s="170"/>
      <c r="D50" s="204"/>
      <c r="E50" s="177"/>
      <c r="F50" s="177"/>
      <c r="G50" s="205"/>
      <c r="H50" s="205"/>
      <c r="I50" s="198"/>
      <c r="J50" s="223"/>
      <c r="K50" s="223"/>
    </row>
    <row r="51" spans="1:219" hidden="1">
      <c r="A51" s="169" t="s">
        <v>220</v>
      </c>
      <c r="B51" s="542">
        <f>'Matriz de Prioridad'!F17</f>
        <v>7</v>
      </c>
      <c r="C51" s="542"/>
      <c r="D51" s="215"/>
      <c r="E51" s="179"/>
      <c r="F51" s="170"/>
      <c r="G51" s="206">
        <v>8.3333333333333329E-2</v>
      </c>
      <c r="H51" s="44" t="s">
        <v>72</v>
      </c>
      <c r="I51" s="156"/>
      <c r="J51" s="223"/>
      <c r="K51" s="223"/>
      <c r="GO51" s="140" t="b">
        <v>1</v>
      </c>
    </row>
    <row r="52" spans="1:219" hidden="1">
      <c r="A52" s="180"/>
      <c r="B52" s="179"/>
      <c r="C52" s="170"/>
      <c r="D52" s="213"/>
      <c r="E52" s="213"/>
      <c r="F52" s="213"/>
      <c r="G52" s="170"/>
      <c r="H52" s="170"/>
      <c r="I52" s="198"/>
      <c r="J52" s="223"/>
      <c r="K52" s="223"/>
    </row>
    <row r="53" spans="1:219">
      <c r="A53" s="214" t="s">
        <v>221</v>
      </c>
      <c r="B53" s="201"/>
      <c r="C53" s="201"/>
      <c r="D53" s="201"/>
      <c r="E53" s="201"/>
      <c r="F53" s="201"/>
      <c r="G53" s="201"/>
      <c r="H53" s="201"/>
      <c r="I53" s="202"/>
    </row>
    <row r="54" spans="1:219" s="136" customFormat="1" ht="26.25" customHeight="1">
      <c r="A54" s="165" t="s">
        <v>206</v>
      </c>
      <c r="B54" s="400" t="s">
        <v>207</v>
      </c>
      <c r="C54" s="400"/>
      <c r="D54" s="400"/>
      <c r="E54" s="400"/>
      <c r="F54" s="400" t="s">
        <v>208</v>
      </c>
      <c r="G54" s="400"/>
      <c r="H54" s="400" t="s">
        <v>209</v>
      </c>
      <c r="I54" s="400"/>
      <c r="J54" s="137"/>
      <c r="K54" s="137"/>
      <c r="L54" s="137"/>
      <c r="M54" s="137"/>
      <c r="N54" s="137"/>
      <c r="O54" s="137"/>
      <c r="P54" s="137"/>
      <c r="Q54" s="137"/>
      <c r="R54" s="137"/>
      <c r="S54" s="137"/>
      <c r="T54" s="137"/>
      <c r="U54" s="137"/>
      <c r="V54" s="137"/>
      <c r="W54" s="137"/>
      <c r="X54" s="137"/>
      <c r="Y54" s="137"/>
      <c r="Z54" s="137"/>
      <c r="AA54" s="137"/>
      <c r="AB54" s="137"/>
      <c r="AC54" s="137"/>
      <c r="AD54" s="137"/>
      <c r="AE54" s="137"/>
      <c r="AF54" s="137"/>
      <c r="AG54" s="137"/>
      <c r="AH54" s="137"/>
      <c r="AI54" s="137"/>
      <c r="AJ54" s="137"/>
      <c r="AK54" s="137"/>
      <c r="AL54" s="137"/>
      <c r="AM54" s="137"/>
      <c r="AN54" s="137"/>
      <c r="AO54" s="137"/>
      <c r="AP54" s="137"/>
      <c r="AQ54" s="137"/>
      <c r="AR54" s="137"/>
      <c r="AS54" s="137"/>
      <c r="AT54" s="137"/>
      <c r="AU54" s="137"/>
      <c r="AV54" s="137"/>
      <c r="AW54" s="137"/>
      <c r="AX54" s="137"/>
      <c r="AY54" s="137"/>
      <c r="AZ54" s="137"/>
      <c r="BA54" s="137"/>
      <c r="BB54" s="137"/>
      <c r="BC54" s="137"/>
      <c r="BD54" s="137"/>
      <c r="BE54" s="137"/>
      <c r="BF54" s="137"/>
      <c r="BG54" s="137"/>
      <c r="BH54" s="137"/>
      <c r="BI54" s="137"/>
      <c r="BJ54" s="137"/>
      <c r="BK54" s="137"/>
      <c r="BL54" s="137"/>
      <c r="BM54" s="137"/>
      <c r="BN54" s="137"/>
      <c r="BO54" s="137"/>
      <c r="BP54" s="137"/>
      <c r="BQ54" s="137"/>
      <c r="BR54" s="137"/>
      <c r="BS54" s="137"/>
      <c r="BT54" s="137"/>
      <c r="BU54" s="137"/>
      <c r="BV54" s="137"/>
      <c r="BW54" s="137"/>
      <c r="BX54" s="137"/>
      <c r="BY54" s="137"/>
      <c r="BZ54" s="137"/>
      <c r="CA54" s="137"/>
      <c r="CB54" s="137"/>
      <c r="CC54" s="137"/>
      <c r="CD54" s="137"/>
      <c r="CE54" s="137"/>
      <c r="CF54" s="137"/>
      <c r="CG54" s="137"/>
      <c r="CH54" s="137"/>
      <c r="CI54" s="137"/>
      <c r="CJ54" s="137"/>
      <c r="CK54" s="137"/>
      <c r="CL54" s="137"/>
      <c r="CM54" s="137"/>
      <c r="CN54" s="137"/>
      <c r="CO54" s="137"/>
      <c r="CP54" s="137"/>
      <c r="CQ54" s="137"/>
      <c r="CR54" s="137"/>
      <c r="CS54" s="137"/>
      <c r="CT54" s="137"/>
      <c r="CU54" s="137"/>
      <c r="CV54" s="137"/>
      <c r="CW54" s="137"/>
      <c r="CX54" s="137"/>
      <c r="CY54" s="137"/>
      <c r="CZ54" s="137"/>
      <c r="DA54" s="137"/>
      <c r="DB54" s="137"/>
      <c r="DC54" s="137"/>
      <c r="DD54" s="137"/>
      <c r="DE54" s="137"/>
      <c r="DF54" s="137"/>
      <c r="DG54" s="137"/>
      <c r="DH54" s="137"/>
      <c r="DI54" s="137"/>
      <c r="DJ54" s="137"/>
      <c r="DK54" s="137"/>
      <c r="DL54" s="137"/>
      <c r="DM54" s="137"/>
      <c r="DN54" s="137"/>
      <c r="DO54" s="137"/>
      <c r="DP54" s="137"/>
      <c r="DQ54" s="137"/>
      <c r="DR54" s="137"/>
      <c r="DS54" s="137"/>
      <c r="DT54" s="137"/>
      <c r="DU54" s="137"/>
      <c r="DV54" s="137"/>
      <c r="DW54" s="137"/>
      <c r="DX54" s="137"/>
      <c r="DY54" s="137"/>
      <c r="DZ54" s="137"/>
      <c r="EA54" s="137"/>
      <c r="EB54" s="137"/>
      <c r="EC54" s="137"/>
      <c r="ED54" s="137"/>
      <c r="EE54" s="137"/>
      <c r="EF54" s="137"/>
      <c r="EG54" s="137"/>
      <c r="EH54" s="137"/>
      <c r="EI54" s="137"/>
      <c r="EJ54" s="137"/>
      <c r="EK54" s="137"/>
      <c r="EL54" s="137"/>
      <c r="EM54" s="137"/>
      <c r="EN54" s="137"/>
      <c r="EO54" s="137"/>
      <c r="EP54" s="137"/>
      <c r="EQ54" s="137"/>
      <c r="ER54" s="137"/>
      <c r="ES54" s="137"/>
      <c r="ET54" s="137"/>
      <c r="EU54" s="137"/>
      <c r="EV54" s="137"/>
      <c r="EW54" s="137"/>
      <c r="EX54" s="137"/>
      <c r="EY54" s="137"/>
      <c r="EZ54" s="137"/>
      <c r="FA54" s="137"/>
      <c r="FB54" s="137"/>
      <c r="FC54" s="137"/>
      <c r="FD54" s="137"/>
      <c r="FE54" s="137"/>
      <c r="FF54" s="137"/>
      <c r="FG54" s="137"/>
      <c r="FH54" s="137"/>
      <c r="FI54" s="137"/>
      <c r="FJ54" s="137"/>
      <c r="FK54" s="137"/>
      <c r="FL54" s="137"/>
      <c r="FM54" s="137"/>
      <c r="FN54" s="137"/>
      <c r="FO54" s="137"/>
      <c r="FP54" s="137"/>
      <c r="FQ54" s="137"/>
      <c r="FR54" s="137"/>
      <c r="FS54" s="137"/>
      <c r="FT54" s="137"/>
      <c r="FU54" s="137"/>
      <c r="FV54" s="137"/>
      <c r="FW54" s="137"/>
      <c r="FX54" s="137"/>
      <c r="FY54" s="137"/>
      <c r="FZ54" s="137"/>
      <c r="GA54" s="137"/>
      <c r="GB54" s="137"/>
      <c r="GC54" s="137"/>
      <c r="GD54" s="137"/>
      <c r="GE54" s="137"/>
      <c r="GF54" s="137"/>
      <c r="GG54" s="137"/>
      <c r="GH54" s="137"/>
      <c r="GI54" s="137"/>
      <c r="GJ54" s="137"/>
      <c r="GK54" s="137"/>
      <c r="GL54" s="137"/>
      <c r="GM54" s="137"/>
      <c r="GN54" s="137"/>
      <c r="GO54" s="137"/>
      <c r="GP54" s="137"/>
      <c r="GQ54" s="137"/>
      <c r="GR54" s="137"/>
      <c r="GS54" s="137"/>
      <c r="GT54" s="137"/>
      <c r="GU54" s="137"/>
      <c r="GV54" s="137"/>
      <c r="GW54" s="137"/>
      <c r="GX54" s="137"/>
      <c r="GY54" s="137"/>
      <c r="GZ54" s="137"/>
      <c r="HA54" s="137"/>
      <c r="HB54" s="137"/>
      <c r="HC54" s="137"/>
      <c r="HD54" s="137"/>
      <c r="HE54" s="137"/>
      <c r="HF54" s="137"/>
      <c r="HG54" s="137"/>
      <c r="HH54" s="137"/>
      <c r="HI54" s="137"/>
      <c r="HJ54" s="137"/>
      <c r="HK54" s="137"/>
    </row>
    <row r="55" spans="1:219" s="136" customFormat="1" ht="26.25" customHeight="1">
      <c r="A55" s="216" t="s">
        <v>195</v>
      </c>
      <c r="B55" s="399"/>
      <c r="C55" s="399"/>
      <c r="D55" s="399"/>
      <c r="E55" s="399"/>
      <c r="F55" s="399"/>
      <c r="G55" s="399"/>
      <c r="H55" s="399"/>
      <c r="I55" s="399"/>
      <c r="J55" s="137"/>
      <c r="K55" s="137"/>
      <c r="L55" s="137"/>
      <c r="M55" s="137"/>
      <c r="N55" s="137"/>
      <c r="O55" s="137"/>
      <c r="P55" s="137"/>
      <c r="Q55" s="137"/>
      <c r="R55" s="137"/>
      <c r="S55" s="137"/>
      <c r="T55" s="137"/>
      <c r="U55" s="137"/>
      <c r="V55" s="137"/>
      <c r="W55" s="137"/>
      <c r="X55" s="137"/>
      <c r="Y55" s="137"/>
      <c r="Z55" s="137"/>
      <c r="AA55" s="137"/>
      <c r="AB55" s="137"/>
      <c r="AC55" s="137"/>
      <c r="AD55" s="137"/>
      <c r="AE55" s="137"/>
      <c r="AF55" s="137"/>
      <c r="AG55" s="137"/>
      <c r="AH55" s="137"/>
      <c r="AI55" s="137"/>
      <c r="AJ55" s="137"/>
      <c r="AK55" s="137"/>
      <c r="AL55" s="137"/>
      <c r="AM55" s="137"/>
      <c r="AN55" s="137"/>
      <c r="AO55" s="137"/>
      <c r="AP55" s="137"/>
      <c r="AQ55" s="137"/>
      <c r="AR55" s="137"/>
      <c r="AS55" s="137"/>
      <c r="AT55" s="137"/>
      <c r="AU55" s="137"/>
      <c r="AV55" s="137"/>
      <c r="AW55" s="137"/>
      <c r="AX55" s="137"/>
      <c r="AY55" s="137"/>
      <c r="AZ55" s="137"/>
      <c r="BA55" s="137"/>
      <c r="BB55" s="137"/>
      <c r="BC55" s="137"/>
      <c r="BD55" s="137"/>
      <c r="BE55" s="137"/>
      <c r="BF55" s="137"/>
      <c r="BG55" s="137"/>
      <c r="BH55" s="137"/>
      <c r="BI55" s="137"/>
      <c r="BJ55" s="137"/>
      <c r="BK55" s="137"/>
      <c r="BL55" s="137"/>
      <c r="BM55" s="137"/>
      <c r="BN55" s="137"/>
      <c r="BO55" s="137"/>
      <c r="BP55" s="137"/>
      <c r="BQ55" s="137"/>
      <c r="BR55" s="137"/>
      <c r="BS55" s="137"/>
      <c r="BT55" s="137"/>
      <c r="BU55" s="137"/>
      <c r="BV55" s="137"/>
      <c r="BW55" s="137"/>
      <c r="BX55" s="137"/>
      <c r="BY55" s="137"/>
      <c r="BZ55" s="137"/>
      <c r="CA55" s="137"/>
      <c r="CB55" s="137"/>
      <c r="CC55" s="137"/>
      <c r="CD55" s="137"/>
      <c r="CE55" s="137"/>
      <c r="CF55" s="137"/>
      <c r="CG55" s="137"/>
      <c r="CH55" s="137"/>
      <c r="CI55" s="137"/>
      <c r="CJ55" s="137"/>
      <c r="CK55" s="137"/>
      <c r="CL55" s="137"/>
      <c r="CM55" s="137"/>
      <c r="CN55" s="137"/>
      <c r="CO55" s="137"/>
      <c r="CP55" s="137"/>
      <c r="CQ55" s="137"/>
      <c r="CR55" s="137"/>
      <c r="CS55" s="137"/>
      <c r="CT55" s="137"/>
      <c r="CU55" s="137"/>
      <c r="CV55" s="137"/>
      <c r="CW55" s="137"/>
      <c r="CX55" s="137"/>
      <c r="CY55" s="137"/>
      <c r="CZ55" s="137"/>
      <c r="DA55" s="137"/>
      <c r="DB55" s="137"/>
      <c r="DC55" s="137"/>
      <c r="DD55" s="137"/>
      <c r="DE55" s="137"/>
      <c r="DF55" s="137"/>
      <c r="DG55" s="137"/>
      <c r="DH55" s="137"/>
      <c r="DI55" s="137"/>
      <c r="DJ55" s="137"/>
      <c r="DK55" s="137"/>
      <c r="DL55" s="137"/>
      <c r="DM55" s="137"/>
      <c r="DN55" s="137"/>
      <c r="DO55" s="137"/>
      <c r="DP55" s="137"/>
      <c r="DQ55" s="137"/>
      <c r="DR55" s="137"/>
      <c r="DS55" s="137"/>
      <c r="DT55" s="137"/>
      <c r="DU55" s="137"/>
      <c r="DV55" s="137"/>
      <c r="DW55" s="137"/>
      <c r="DX55" s="137"/>
      <c r="DY55" s="137"/>
      <c r="DZ55" s="137"/>
      <c r="EA55" s="137"/>
      <c r="EB55" s="137"/>
      <c r="EC55" s="137"/>
      <c r="ED55" s="137"/>
      <c r="EE55" s="137"/>
      <c r="EF55" s="137"/>
      <c r="EG55" s="137"/>
      <c r="EH55" s="137"/>
      <c r="EI55" s="137"/>
      <c r="EJ55" s="137"/>
      <c r="EK55" s="137"/>
      <c r="EL55" s="137"/>
      <c r="EM55" s="137"/>
      <c r="EN55" s="137"/>
      <c r="EO55" s="137"/>
      <c r="EP55" s="137"/>
      <c r="EQ55" s="137"/>
      <c r="ER55" s="137"/>
      <c r="ES55" s="137"/>
      <c r="ET55" s="137"/>
      <c r="EU55" s="137"/>
      <c r="EV55" s="137"/>
      <c r="EW55" s="137"/>
      <c r="EX55" s="137"/>
      <c r="EY55" s="137"/>
      <c r="EZ55" s="137"/>
      <c r="FA55" s="137"/>
      <c r="FB55" s="137"/>
      <c r="FC55" s="137"/>
      <c r="FD55" s="137"/>
      <c r="FE55" s="137"/>
      <c r="FF55" s="137"/>
      <c r="FG55" s="137"/>
      <c r="FH55" s="137"/>
      <c r="FI55" s="137"/>
      <c r="FJ55" s="137"/>
      <c r="FK55" s="137"/>
      <c r="FL55" s="137"/>
      <c r="FM55" s="137"/>
      <c r="FN55" s="137"/>
      <c r="FO55" s="137"/>
      <c r="FP55" s="137"/>
      <c r="FQ55" s="137"/>
      <c r="FR55" s="137"/>
      <c r="FS55" s="137"/>
      <c r="FT55" s="137"/>
      <c r="FU55" s="137"/>
      <c r="FV55" s="137"/>
      <c r="FW55" s="137"/>
      <c r="FX55" s="137"/>
      <c r="FY55" s="137"/>
      <c r="FZ55" s="137"/>
      <c r="GA55" s="137"/>
      <c r="GB55" s="137"/>
      <c r="GC55" s="137"/>
      <c r="GD55" s="137"/>
      <c r="GE55" s="137"/>
      <c r="GF55" s="137"/>
      <c r="GG55" s="137"/>
      <c r="GH55" s="137"/>
      <c r="GI55" s="137"/>
      <c r="GJ55" s="137"/>
      <c r="GK55" s="137"/>
      <c r="GL55" s="137"/>
      <c r="GM55" s="137"/>
      <c r="GN55" s="137"/>
      <c r="GO55" s="137"/>
      <c r="GP55" s="137"/>
      <c r="GQ55" s="137"/>
      <c r="GR55" s="137"/>
      <c r="GS55" s="137"/>
      <c r="GT55" s="137"/>
      <c r="GU55" s="137"/>
      <c r="GV55" s="137"/>
      <c r="GW55" s="137"/>
      <c r="GX55" s="137"/>
      <c r="GY55" s="137"/>
      <c r="GZ55" s="137"/>
      <c r="HA55" s="137"/>
      <c r="HB55" s="137"/>
      <c r="HC55" s="137"/>
      <c r="HD55" s="137"/>
      <c r="HE55" s="137"/>
      <c r="HF55" s="137"/>
      <c r="HG55" s="137"/>
      <c r="HH55" s="137"/>
      <c r="HI55" s="137"/>
      <c r="HJ55" s="137"/>
      <c r="HK55" s="137"/>
    </row>
    <row r="56" spans="1:219" s="136" customFormat="1" ht="26.25" customHeight="1">
      <c r="A56" s="216" t="s">
        <v>195</v>
      </c>
      <c r="B56" s="399"/>
      <c r="C56" s="399"/>
      <c r="D56" s="399"/>
      <c r="E56" s="399"/>
      <c r="F56" s="399"/>
      <c r="G56" s="399"/>
      <c r="H56" s="399"/>
      <c r="I56" s="399"/>
      <c r="J56" s="137"/>
      <c r="K56" s="137"/>
      <c r="L56" s="137"/>
      <c r="M56" s="137"/>
      <c r="N56" s="137"/>
      <c r="O56" s="137"/>
      <c r="P56" s="137"/>
      <c r="Q56" s="137"/>
      <c r="R56" s="137"/>
      <c r="S56" s="137"/>
      <c r="T56" s="137"/>
      <c r="U56" s="137"/>
      <c r="V56" s="137"/>
      <c r="W56" s="137"/>
      <c r="X56" s="137"/>
      <c r="Y56" s="137"/>
      <c r="Z56" s="137"/>
      <c r="AA56" s="137"/>
      <c r="AB56" s="137"/>
      <c r="AC56" s="137"/>
      <c r="AD56" s="137"/>
      <c r="AE56" s="137"/>
      <c r="AF56" s="137"/>
      <c r="AG56" s="137"/>
      <c r="AH56" s="137"/>
      <c r="AI56" s="137"/>
      <c r="AJ56" s="137"/>
      <c r="AK56" s="137"/>
      <c r="AL56" s="137"/>
      <c r="AM56" s="137"/>
      <c r="AN56" s="137"/>
      <c r="AO56" s="137"/>
      <c r="AP56" s="137"/>
      <c r="AQ56" s="137"/>
      <c r="AR56" s="137"/>
      <c r="AS56" s="137"/>
      <c r="AT56" s="137"/>
      <c r="AU56" s="137"/>
      <c r="AV56" s="137"/>
      <c r="AW56" s="137"/>
      <c r="AX56" s="137"/>
      <c r="AY56" s="137"/>
      <c r="AZ56" s="137"/>
      <c r="BA56" s="137"/>
      <c r="BB56" s="137"/>
      <c r="BC56" s="137"/>
      <c r="BD56" s="137"/>
      <c r="BE56" s="137"/>
      <c r="BF56" s="137"/>
      <c r="BG56" s="137"/>
      <c r="BH56" s="137"/>
      <c r="BI56" s="137"/>
      <c r="BJ56" s="137"/>
      <c r="BK56" s="137"/>
      <c r="BL56" s="137"/>
      <c r="BM56" s="137"/>
      <c r="BN56" s="137"/>
      <c r="BO56" s="137"/>
      <c r="BP56" s="137"/>
      <c r="BQ56" s="137"/>
      <c r="BR56" s="137"/>
      <c r="BS56" s="137"/>
      <c r="BT56" s="137"/>
      <c r="BU56" s="137"/>
      <c r="BV56" s="137"/>
      <c r="BW56" s="137"/>
      <c r="BX56" s="137"/>
      <c r="BY56" s="137"/>
      <c r="BZ56" s="137"/>
      <c r="CA56" s="137"/>
      <c r="CB56" s="137"/>
      <c r="CC56" s="137"/>
      <c r="CD56" s="137"/>
      <c r="CE56" s="137"/>
      <c r="CF56" s="137"/>
      <c r="CG56" s="137"/>
      <c r="CH56" s="137"/>
      <c r="CI56" s="137"/>
      <c r="CJ56" s="137"/>
      <c r="CK56" s="137"/>
      <c r="CL56" s="137"/>
      <c r="CM56" s="137"/>
      <c r="CN56" s="137"/>
      <c r="CO56" s="137"/>
      <c r="CP56" s="137"/>
      <c r="CQ56" s="137"/>
      <c r="CR56" s="137"/>
      <c r="CS56" s="137"/>
      <c r="CT56" s="137"/>
      <c r="CU56" s="137"/>
      <c r="CV56" s="137"/>
      <c r="CW56" s="137"/>
      <c r="CX56" s="137"/>
      <c r="CY56" s="137"/>
      <c r="CZ56" s="137"/>
      <c r="DA56" s="137"/>
      <c r="DB56" s="137"/>
      <c r="DC56" s="137"/>
      <c r="DD56" s="137"/>
      <c r="DE56" s="137"/>
      <c r="DF56" s="137"/>
      <c r="DG56" s="137"/>
      <c r="DH56" s="137"/>
      <c r="DI56" s="137"/>
      <c r="DJ56" s="137"/>
      <c r="DK56" s="137"/>
      <c r="DL56" s="137"/>
      <c r="DM56" s="137"/>
      <c r="DN56" s="137"/>
      <c r="DO56" s="137"/>
      <c r="DP56" s="137"/>
      <c r="DQ56" s="137"/>
      <c r="DR56" s="137"/>
      <c r="DS56" s="137"/>
      <c r="DT56" s="137"/>
      <c r="DU56" s="137"/>
      <c r="DV56" s="137"/>
      <c r="DW56" s="137"/>
      <c r="DX56" s="137"/>
      <c r="DY56" s="137"/>
      <c r="DZ56" s="137"/>
      <c r="EA56" s="137"/>
      <c r="EB56" s="137"/>
      <c r="EC56" s="137"/>
      <c r="ED56" s="137"/>
      <c r="EE56" s="137"/>
      <c r="EF56" s="137"/>
      <c r="EG56" s="137"/>
      <c r="EH56" s="137"/>
      <c r="EI56" s="137"/>
      <c r="EJ56" s="137"/>
      <c r="EK56" s="137"/>
      <c r="EL56" s="137"/>
      <c r="EM56" s="137"/>
      <c r="EN56" s="137"/>
      <c r="EO56" s="137"/>
      <c r="EP56" s="137"/>
      <c r="EQ56" s="137"/>
      <c r="ER56" s="137"/>
      <c r="ES56" s="137"/>
      <c r="ET56" s="137"/>
      <c r="EU56" s="137"/>
      <c r="EV56" s="137"/>
      <c r="EW56" s="137"/>
      <c r="EX56" s="137"/>
      <c r="EY56" s="137"/>
      <c r="EZ56" s="137"/>
      <c r="FA56" s="137"/>
      <c r="FB56" s="137"/>
      <c r="FC56" s="137"/>
      <c r="FD56" s="137"/>
      <c r="FE56" s="137"/>
      <c r="FF56" s="137"/>
      <c r="FG56" s="137"/>
      <c r="FH56" s="137"/>
      <c r="FI56" s="137"/>
      <c r="FJ56" s="137"/>
      <c r="FK56" s="137"/>
      <c r="FL56" s="137"/>
      <c r="FM56" s="137"/>
      <c r="FN56" s="137"/>
      <c r="FO56" s="137"/>
      <c r="FP56" s="137"/>
      <c r="FQ56" s="137"/>
      <c r="FR56" s="137"/>
      <c r="FS56" s="137"/>
      <c r="FT56" s="137"/>
      <c r="FU56" s="137"/>
      <c r="FV56" s="137"/>
      <c r="FW56" s="137"/>
      <c r="FX56" s="137"/>
      <c r="FY56" s="137"/>
      <c r="FZ56" s="137"/>
      <c r="GA56" s="137"/>
      <c r="GB56" s="137"/>
      <c r="GC56" s="137"/>
      <c r="GD56" s="137"/>
      <c r="GE56" s="137"/>
      <c r="GF56" s="137"/>
      <c r="GG56" s="137"/>
      <c r="GH56" s="137"/>
      <c r="GI56" s="137"/>
      <c r="GJ56" s="137"/>
      <c r="GK56" s="137"/>
      <c r="GL56" s="137"/>
      <c r="GM56" s="137"/>
      <c r="GN56" s="137"/>
      <c r="GO56" s="137"/>
      <c r="GP56" s="137"/>
      <c r="GQ56" s="137"/>
      <c r="GR56" s="137"/>
      <c r="GS56" s="137"/>
      <c r="GT56" s="137"/>
      <c r="GU56" s="137"/>
      <c r="GV56" s="137"/>
      <c r="GW56" s="137"/>
      <c r="GX56" s="137"/>
      <c r="GY56" s="137"/>
      <c r="GZ56" s="137"/>
      <c r="HA56" s="137"/>
      <c r="HB56" s="137"/>
      <c r="HC56" s="137"/>
      <c r="HD56" s="137"/>
      <c r="HE56" s="137"/>
      <c r="HF56" s="137"/>
      <c r="HG56" s="137"/>
      <c r="HH56" s="137"/>
      <c r="HI56" s="137"/>
      <c r="HJ56" s="137"/>
      <c r="HK56" s="137"/>
    </row>
    <row r="57" spans="1:219" s="136" customFormat="1" ht="26.25" customHeight="1">
      <c r="A57" s="216" t="s">
        <v>195</v>
      </c>
      <c r="B57" s="399"/>
      <c r="C57" s="399"/>
      <c r="D57" s="399"/>
      <c r="E57" s="399"/>
      <c r="F57" s="399"/>
      <c r="G57" s="399"/>
      <c r="H57" s="399"/>
      <c r="I57" s="399"/>
      <c r="J57" s="137"/>
      <c r="K57" s="137"/>
      <c r="L57" s="137"/>
      <c r="M57" s="137"/>
      <c r="N57" s="137"/>
      <c r="O57" s="137"/>
      <c r="P57" s="137"/>
      <c r="Q57" s="137"/>
      <c r="R57" s="137"/>
      <c r="S57" s="137"/>
      <c r="T57" s="137"/>
      <c r="U57" s="137"/>
      <c r="V57" s="137"/>
      <c r="W57" s="137"/>
      <c r="X57" s="137"/>
      <c r="Y57" s="137"/>
      <c r="Z57" s="137"/>
      <c r="AA57" s="137"/>
      <c r="AB57" s="137"/>
      <c r="AC57" s="137"/>
      <c r="AD57" s="137"/>
      <c r="AE57" s="137"/>
      <c r="AF57" s="137"/>
      <c r="AG57" s="137"/>
      <c r="AH57" s="137"/>
      <c r="AI57" s="137"/>
      <c r="AJ57" s="137"/>
      <c r="AK57" s="137"/>
      <c r="AL57" s="137"/>
      <c r="AM57" s="137"/>
      <c r="AN57" s="137"/>
      <c r="AO57" s="137"/>
      <c r="AP57" s="137"/>
      <c r="AQ57" s="137"/>
      <c r="AR57" s="137"/>
      <c r="AS57" s="137"/>
      <c r="AT57" s="137"/>
      <c r="AU57" s="137"/>
      <c r="AV57" s="137"/>
      <c r="AW57" s="137"/>
      <c r="AX57" s="137"/>
      <c r="AY57" s="137"/>
      <c r="AZ57" s="137"/>
      <c r="BA57" s="137"/>
      <c r="BB57" s="137"/>
      <c r="BC57" s="137"/>
      <c r="BD57" s="137"/>
      <c r="BE57" s="137"/>
      <c r="BF57" s="137"/>
      <c r="BG57" s="137"/>
      <c r="BH57" s="137"/>
      <c r="BI57" s="137"/>
      <c r="BJ57" s="137"/>
      <c r="BK57" s="137"/>
      <c r="BL57" s="137"/>
      <c r="BM57" s="137"/>
      <c r="BN57" s="137"/>
      <c r="BO57" s="137"/>
      <c r="BP57" s="137"/>
      <c r="BQ57" s="137"/>
      <c r="BR57" s="137"/>
      <c r="BS57" s="137"/>
      <c r="BT57" s="137"/>
      <c r="BU57" s="137"/>
      <c r="BV57" s="137"/>
      <c r="BW57" s="137"/>
      <c r="BX57" s="137"/>
      <c r="BY57" s="137"/>
      <c r="BZ57" s="137"/>
      <c r="CA57" s="137"/>
      <c r="CB57" s="137"/>
      <c r="CC57" s="137"/>
      <c r="CD57" s="137"/>
      <c r="CE57" s="137"/>
      <c r="CF57" s="137"/>
      <c r="CG57" s="137"/>
      <c r="CH57" s="137"/>
      <c r="CI57" s="137"/>
      <c r="CJ57" s="137"/>
      <c r="CK57" s="137"/>
      <c r="CL57" s="137"/>
      <c r="CM57" s="137"/>
      <c r="CN57" s="137"/>
      <c r="CO57" s="137"/>
      <c r="CP57" s="137"/>
      <c r="CQ57" s="137"/>
      <c r="CR57" s="137"/>
      <c r="CS57" s="137"/>
      <c r="CT57" s="137"/>
      <c r="CU57" s="137"/>
      <c r="CV57" s="137"/>
      <c r="CW57" s="137"/>
      <c r="CX57" s="137"/>
      <c r="CY57" s="137"/>
      <c r="CZ57" s="137"/>
      <c r="DA57" s="137"/>
      <c r="DB57" s="137"/>
      <c r="DC57" s="137"/>
      <c r="DD57" s="137"/>
      <c r="DE57" s="137"/>
      <c r="DF57" s="137"/>
      <c r="DG57" s="137"/>
      <c r="DH57" s="137"/>
      <c r="DI57" s="137"/>
      <c r="DJ57" s="137"/>
      <c r="DK57" s="137"/>
      <c r="DL57" s="137"/>
      <c r="DM57" s="137"/>
      <c r="DN57" s="137"/>
      <c r="DO57" s="137"/>
      <c r="DP57" s="137"/>
      <c r="DQ57" s="137"/>
      <c r="DR57" s="137"/>
      <c r="DS57" s="137"/>
      <c r="DT57" s="137"/>
      <c r="DU57" s="137"/>
      <c r="DV57" s="137"/>
      <c r="DW57" s="137"/>
      <c r="DX57" s="137"/>
      <c r="DY57" s="137"/>
      <c r="DZ57" s="137"/>
      <c r="EA57" s="137"/>
      <c r="EB57" s="137"/>
      <c r="EC57" s="137"/>
      <c r="ED57" s="137"/>
      <c r="EE57" s="137"/>
      <c r="EF57" s="137"/>
      <c r="EG57" s="137"/>
      <c r="EH57" s="137"/>
      <c r="EI57" s="137"/>
      <c r="EJ57" s="137"/>
      <c r="EK57" s="137"/>
      <c r="EL57" s="137"/>
      <c r="EM57" s="137"/>
      <c r="EN57" s="137"/>
      <c r="EO57" s="137"/>
      <c r="EP57" s="137"/>
      <c r="EQ57" s="137"/>
      <c r="ER57" s="137"/>
      <c r="ES57" s="137"/>
      <c r="ET57" s="137"/>
      <c r="EU57" s="137"/>
      <c r="EV57" s="137"/>
      <c r="EW57" s="137"/>
      <c r="EX57" s="137"/>
      <c r="EY57" s="137"/>
      <c r="EZ57" s="137"/>
      <c r="FA57" s="137"/>
      <c r="FB57" s="137"/>
      <c r="FC57" s="137"/>
      <c r="FD57" s="137"/>
      <c r="FE57" s="137"/>
      <c r="FF57" s="137"/>
      <c r="FG57" s="137"/>
      <c r="FH57" s="137"/>
      <c r="FI57" s="137"/>
      <c r="FJ57" s="137"/>
      <c r="FK57" s="137"/>
      <c r="FL57" s="137"/>
      <c r="FM57" s="137"/>
      <c r="FN57" s="137"/>
      <c r="FO57" s="137"/>
      <c r="FP57" s="137"/>
      <c r="FQ57" s="137"/>
      <c r="FR57" s="137"/>
      <c r="FS57" s="137"/>
      <c r="FT57" s="137"/>
      <c r="FU57" s="137"/>
      <c r="FV57" s="137"/>
      <c r="FW57" s="137"/>
      <c r="FX57" s="137"/>
      <c r="FY57" s="137"/>
      <c r="FZ57" s="137"/>
      <c r="GA57" s="137"/>
      <c r="GB57" s="137"/>
      <c r="GC57" s="137"/>
      <c r="GD57" s="137"/>
      <c r="GE57" s="137"/>
      <c r="GF57" s="137"/>
      <c r="GG57" s="137"/>
      <c r="GH57" s="137"/>
      <c r="GI57" s="137"/>
      <c r="GJ57" s="137"/>
      <c r="GK57" s="137"/>
      <c r="GL57" s="137"/>
      <c r="GM57" s="137"/>
      <c r="GN57" s="137"/>
      <c r="GO57" s="137"/>
      <c r="GP57" s="137"/>
      <c r="GQ57" s="137"/>
      <c r="GR57" s="137"/>
      <c r="GS57" s="137"/>
      <c r="GT57" s="137"/>
      <c r="GU57" s="137"/>
      <c r="GV57" s="137"/>
      <c r="GW57" s="137"/>
      <c r="GX57" s="137"/>
      <c r="GY57" s="137"/>
      <c r="GZ57" s="137"/>
      <c r="HA57" s="137"/>
      <c r="HB57" s="137"/>
      <c r="HC57" s="137"/>
      <c r="HD57" s="137"/>
      <c r="HE57" s="137"/>
      <c r="HF57" s="137"/>
      <c r="HG57" s="137"/>
      <c r="HH57" s="137"/>
      <c r="HI57" s="137"/>
      <c r="HJ57" s="137"/>
      <c r="HK57" s="137"/>
    </row>
    <row r="58" spans="1:219" s="136" customFormat="1" ht="26.25" customHeight="1" thickBot="1">
      <c r="A58" s="216" t="s">
        <v>195</v>
      </c>
      <c r="B58" s="399"/>
      <c r="C58" s="399"/>
      <c r="D58" s="399"/>
      <c r="E58" s="399"/>
      <c r="F58" s="399"/>
      <c r="G58" s="399"/>
      <c r="H58" s="399"/>
      <c r="I58" s="399"/>
      <c r="J58" s="137"/>
      <c r="K58" s="137"/>
      <c r="L58" s="137"/>
      <c r="M58" s="137"/>
      <c r="N58" s="137"/>
      <c r="O58" s="137"/>
      <c r="P58" s="137"/>
      <c r="Q58" s="137"/>
      <c r="R58" s="137"/>
      <c r="S58" s="137"/>
      <c r="T58" s="137"/>
      <c r="U58" s="137"/>
      <c r="V58" s="137"/>
      <c r="W58" s="137"/>
      <c r="X58" s="137"/>
      <c r="Y58" s="137"/>
      <c r="Z58" s="137"/>
      <c r="AA58" s="137"/>
      <c r="AB58" s="137"/>
      <c r="AC58" s="137"/>
      <c r="AD58" s="137"/>
      <c r="AE58" s="137"/>
      <c r="AF58" s="137"/>
      <c r="AG58" s="137"/>
      <c r="AH58" s="137"/>
      <c r="AI58" s="137"/>
      <c r="AJ58" s="137"/>
      <c r="AK58" s="137"/>
      <c r="AL58" s="137"/>
      <c r="AM58" s="137"/>
      <c r="AN58" s="137"/>
      <c r="AO58" s="137"/>
      <c r="AP58" s="137"/>
      <c r="AQ58" s="137"/>
      <c r="AR58" s="137"/>
      <c r="AS58" s="137"/>
      <c r="AT58" s="137"/>
      <c r="AU58" s="137"/>
      <c r="AV58" s="137"/>
      <c r="AW58" s="137"/>
      <c r="AX58" s="137"/>
      <c r="AY58" s="137"/>
      <c r="AZ58" s="137"/>
      <c r="BA58" s="137"/>
      <c r="BB58" s="137"/>
      <c r="BC58" s="137"/>
      <c r="BD58" s="137"/>
      <c r="BE58" s="137"/>
      <c r="BF58" s="137"/>
      <c r="BG58" s="137"/>
      <c r="BH58" s="137"/>
      <c r="BI58" s="137"/>
      <c r="BJ58" s="137"/>
      <c r="BK58" s="137"/>
      <c r="BL58" s="137"/>
      <c r="BM58" s="137"/>
      <c r="BN58" s="137"/>
      <c r="BO58" s="137"/>
      <c r="BP58" s="137"/>
      <c r="BQ58" s="137"/>
      <c r="BR58" s="137"/>
      <c r="BS58" s="137"/>
      <c r="BT58" s="137"/>
      <c r="BU58" s="137"/>
      <c r="BV58" s="137"/>
      <c r="BW58" s="137"/>
      <c r="BX58" s="137"/>
      <c r="BY58" s="137"/>
      <c r="BZ58" s="137"/>
      <c r="CA58" s="137"/>
      <c r="CB58" s="137"/>
      <c r="CC58" s="137"/>
      <c r="CD58" s="137"/>
      <c r="CE58" s="137"/>
      <c r="CF58" s="137"/>
      <c r="CG58" s="137"/>
      <c r="CH58" s="137"/>
      <c r="CI58" s="137"/>
      <c r="CJ58" s="137"/>
      <c r="CK58" s="137"/>
      <c r="CL58" s="137"/>
      <c r="CM58" s="137"/>
      <c r="CN58" s="137"/>
      <c r="CO58" s="137"/>
      <c r="CP58" s="137"/>
      <c r="CQ58" s="137"/>
      <c r="CR58" s="137"/>
      <c r="CS58" s="137"/>
      <c r="CT58" s="137"/>
      <c r="CU58" s="137"/>
      <c r="CV58" s="137"/>
      <c r="CW58" s="137"/>
      <c r="CX58" s="137"/>
      <c r="CY58" s="137"/>
      <c r="CZ58" s="137"/>
      <c r="DA58" s="137"/>
      <c r="DB58" s="137"/>
      <c r="DC58" s="137"/>
      <c r="DD58" s="137"/>
      <c r="DE58" s="137"/>
      <c r="DF58" s="137"/>
      <c r="DG58" s="137"/>
      <c r="DH58" s="137"/>
      <c r="DI58" s="137"/>
      <c r="DJ58" s="137"/>
      <c r="DK58" s="137"/>
      <c r="DL58" s="137"/>
      <c r="DM58" s="137"/>
      <c r="DN58" s="137"/>
      <c r="DO58" s="137"/>
      <c r="DP58" s="137"/>
      <c r="DQ58" s="137"/>
      <c r="DR58" s="137"/>
      <c r="DS58" s="137"/>
      <c r="DT58" s="137"/>
      <c r="DU58" s="137"/>
      <c r="DV58" s="137"/>
      <c r="DW58" s="137"/>
      <c r="DX58" s="137"/>
      <c r="DY58" s="137"/>
      <c r="DZ58" s="137"/>
      <c r="EA58" s="137"/>
      <c r="EB58" s="137"/>
      <c r="EC58" s="137"/>
      <c r="ED58" s="137"/>
      <c r="EE58" s="137"/>
      <c r="EF58" s="137"/>
      <c r="EG58" s="137"/>
      <c r="EH58" s="137"/>
      <c r="EI58" s="137"/>
      <c r="EJ58" s="137"/>
      <c r="EK58" s="137"/>
      <c r="EL58" s="137"/>
      <c r="EM58" s="137"/>
      <c r="EN58" s="137"/>
      <c r="EO58" s="137"/>
      <c r="EP58" s="137"/>
      <c r="EQ58" s="137"/>
      <c r="ER58" s="137"/>
      <c r="ES58" s="137"/>
      <c r="ET58" s="137"/>
      <c r="EU58" s="137"/>
      <c r="EV58" s="137"/>
      <c r="EW58" s="137"/>
      <c r="EX58" s="137"/>
      <c r="EY58" s="137"/>
      <c r="EZ58" s="137"/>
      <c r="FA58" s="137"/>
      <c r="FB58" s="137"/>
      <c r="FC58" s="137"/>
      <c r="FD58" s="137"/>
      <c r="FE58" s="137"/>
      <c r="FF58" s="137"/>
      <c r="FG58" s="137"/>
      <c r="FH58" s="137"/>
      <c r="FI58" s="137"/>
      <c r="FJ58" s="137"/>
      <c r="FK58" s="137"/>
      <c r="FL58" s="137"/>
      <c r="FM58" s="137"/>
      <c r="FN58" s="137"/>
      <c r="FO58" s="137"/>
      <c r="FP58" s="137"/>
      <c r="FQ58" s="137"/>
      <c r="FR58" s="137"/>
      <c r="FS58" s="137"/>
      <c r="FT58" s="137"/>
      <c r="FU58" s="137"/>
      <c r="FV58" s="137"/>
      <c r="FW58" s="137"/>
      <c r="FX58" s="137"/>
      <c r="FY58" s="137"/>
      <c r="FZ58" s="137"/>
      <c r="GA58" s="137"/>
      <c r="GB58" s="137"/>
      <c r="GC58" s="137"/>
      <c r="GD58" s="137"/>
      <c r="GE58" s="137"/>
      <c r="GF58" s="137"/>
      <c r="GG58" s="137"/>
      <c r="GH58" s="137"/>
      <c r="GI58" s="137"/>
      <c r="GJ58" s="137"/>
      <c r="GK58" s="137"/>
      <c r="GL58" s="137"/>
      <c r="GM58" s="137"/>
      <c r="GN58" s="137"/>
      <c r="GO58" s="137"/>
      <c r="GP58" s="137"/>
      <c r="GQ58" s="137"/>
      <c r="GR58" s="137"/>
      <c r="GS58" s="137"/>
      <c r="GT58" s="137"/>
      <c r="GU58" s="137"/>
      <c r="GV58" s="137"/>
      <c r="GW58" s="137"/>
      <c r="GX58" s="137"/>
      <c r="GY58" s="137"/>
      <c r="GZ58" s="137"/>
      <c r="HA58" s="137"/>
      <c r="HB58" s="137"/>
      <c r="HC58" s="137"/>
      <c r="HD58" s="137"/>
      <c r="HE58" s="137"/>
      <c r="HF58" s="137"/>
      <c r="HG58" s="137"/>
      <c r="HH58" s="137"/>
      <c r="HI58" s="137"/>
      <c r="HJ58" s="137"/>
      <c r="HK58" s="137"/>
    </row>
    <row r="59" spans="1:219" ht="14.25" customHeight="1" thickTop="1" thickBot="1">
      <c r="A59" s="536" t="s">
        <v>195</v>
      </c>
      <c r="B59" s="537"/>
      <c r="C59" s="537"/>
      <c r="D59" s="537"/>
      <c r="E59" s="537"/>
      <c r="F59" s="537"/>
      <c r="G59" s="537"/>
      <c r="H59" s="537"/>
      <c r="I59" s="538"/>
      <c r="HI59" s="34"/>
      <c r="HJ59" s="34"/>
      <c r="HK59" s="34"/>
    </row>
    <row r="60" spans="1:219" ht="12.75" thickTop="1">
      <c r="A60" s="508" t="s">
        <v>307</v>
      </c>
      <c r="B60" s="506"/>
      <c r="C60" s="506"/>
      <c r="D60" s="506"/>
      <c r="E60" s="506" t="s">
        <v>308</v>
      </c>
      <c r="F60" s="506"/>
      <c r="G60" s="506"/>
      <c r="H60" s="506"/>
      <c r="I60" s="507"/>
      <c r="HI60" s="34"/>
      <c r="HJ60" s="34"/>
      <c r="HK60" s="34"/>
    </row>
    <row r="61" spans="1:219" ht="32.25" customHeight="1">
      <c r="A61" s="399" t="s">
        <v>195</v>
      </c>
      <c r="B61" s="399"/>
      <c r="C61" s="399"/>
      <c r="D61" s="399"/>
      <c r="E61" s="399"/>
      <c r="F61" s="399"/>
      <c r="G61" s="399"/>
      <c r="H61" s="399"/>
      <c r="I61" s="399"/>
      <c r="HI61" s="34"/>
      <c r="HJ61" s="34"/>
      <c r="HK61" s="34"/>
    </row>
    <row r="62" spans="1:219" ht="32.25" customHeight="1">
      <c r="A62" s="399"/>
      <c r="B62" s="399"/>
      <c r="C62" s="399"/>
      <c r="D62" s="399"/>
      <c r="E62" s="399"/>
      <c r="F62" s="399"/>
      <c r="G62" s="399"/>
      <c r="H62" s="399"/>
      <c r="I62" s="399"/>
      <c r="HI62" s="34"/>
      <c r="HJ62" s="34"/>
      <c r="HK62" s="34"/>
    </row>
    <row r="63" spans="1:219" ht="32.25" customHeight="1">
      <c r="A63" s="399"/>
      <c r="B63" s="399"/>
      <c r="C63" s="399"/>
      <c r="D63" s="399"/>
      <c r="E63" s="399"/>
      <c r="F63" s="399"/>
      <c r="G63" s="399"/>
      <c r="H63" s="399"/>
      <c r="I63" s="399"/>
      <c r="HI63" s="34"/>
      <c r="HJ63" s="34"/>
      <c r="HK63" s="34"/>
    </row>
    <row r="64" spans="1:219">
      <c r="A64" s="218"/>
      <c r="B64" s="219"/>
      <c r="C64" s="219"/>
      <c r="D64" s="219"/>
      <c r="E64" s="219"/>
      <c r="F64" s="219"/>
      <c r="G64" s="219"/>
      <c r="H64" s="219"/>
      <c r="I64" s="220"/>
    </row>
    <row r="65" spans="1:197" ht="27" customHeight="1">
      <c r="A65" s="428" t="s">
        <v>314</v>
      </c>
      <c r="B65" s="429"/>
      <c r="C65" s="429"/>
      <c r="D65" s="429"/>
      <c r="E65" s="429"/>
      <c r="F65" s="429"/>
      <c r="G65" s="429"/>
      <c r="H65" s="429"/>
      <c r="I65" s="430"/>
    </row>
    <row r="66" spans="1:197">
      <c r="A66" s="426" t="s">
        <v>222</v>
      </c>
      <c r="B66" s="424"/>
      <c r="C66" s="425"/>
      <c r="D66" s="221" t="s">
        <v>202</v>
      </c>
      <c r="E66" s="222"/>
      <c r="F66" s="46"/>
      <c r="G66" s="46"/>
      <c r="H66" s="46"/>
      <c r="I66" s="199"/>
      <c r="GO66" s="140" t="b">
        <v>0</v>
      </c>
    </row>
    <row r="67" spans="1:197"/>
    <row r="68" spans="1:197"/>
    <row r="69" spans="1:197"/>
    <row r="70" spans="1:197"/>
    <row r="71" spans="1:197"/>
    <row r="72" spans="1:197"/>
    <row r="73" spans="1:197"/>
    <row r="74" spans="1:197"/>
    <row r="75" spans="1:197"/>
    <row r="76" spans="1:197"/>
    <row r="77" spans="1:197"/>
    <row r="78" spans="1:197"/>
    <row r="79" spans="1:197"/>
    <row r="80" spans="1:197"/>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sheetData>
  <mergeCells count="71">
    <mergeCell ref="A66:C66"/>
    <mergeCell ref="A65:I65"/>
    <mergeCell ref="B57:E57"/>
    <mergeCell ref="F57:G57"/>
    <mergeCell ref="H57:I57"/>
    <mergeCell ref="B58:E58"/>
    <mergeCell ref="F58:G58"/>
    <mergeCell ref="H58:I58"/>
    <mergeCell ref="A60:D60"/>
    <mergeCell ref="E60:I60"/>
    <mergeCell ref="A61:D61"/>
    <mergeCell ref="E61:I61"/>
    <mergeCell ref="A62:D62"/>
    <mergeCell ref="E62:I62"/>
    <mergeCell ref="A63:D63"/>
    <mergeCell ref="E63:I63"/>
    <mergeCell ref="A59:I59"/>
    <mergeCell ref="B54:E54"/>
    <mergeCell ref="F54:G54"/>
    <mergeCell ref="H54:I54"/>
    <mergeCell ref="D47:F47"/>
    <mergeCell ref="G47:I47"/>
    <mergeCell ref="B51:C51"/>
    <mergeCell ref="B55:E55"/>
    <mergeCell ref="F55:G55"/>
    <mergeCell ref="H55:I55"/>
    <mergeCell ref="B56:E56"/>
    <mergeCell ref="F56:G56"/>
    <mergeCell ref="H56:I56"/>
    <mergeCell ref="C40:I40"/>
    <mergeCell ref="B42:C42"/>
    <mergeCell ref="B43:C43"/>
    <mergeCell ref="G43:I43"/>
    <mergeCell ref="A46:D46"/>
    <mergeCell ref="E46:I46"/>
    <mergeCell ref="C39:I39"/>
    <mergeCell ref="A18:I18"/>
    <mergeCell ref="C24:H24"/>
    <mergeCell ref="A27:I27"/>
    <mergeCell ref="A30:I30"/>
    <mergeCell ref="A31:I31"/>
    <mergeCell ref="A32:I32"/>
    <mergeCell ref="A33:C33"/>
    <mergeCell ref="A34:C34"/>
    <mergeCell ref="G34:I34"/>
    <mergeCell ref="C37:I37"/>
    <mergeCell ref="C38:I38"/>
    <mergeCell ref="A19:I19"/>
    <mergeCell ref="A15:B15"/>
    <mergeCell ref="C15:D15"/>
    <mergeCell ref="E15:F15"/>
    <mergeCell ref="G15:I17"/>
    <mergeCell ref="C16:D16"/>
    <mergeCell ref="C17:D17"/>
    <mergeCell ref="A6:I6"/>
    <mergeCell ref="C8:D8"/>
    <mergeCell ref="B10:D10"/>
    <mergeCell ref="F10:H10"/>
    <mergeCell ref="F11:H11"/>
    <mergeCell ref="A7:E7"/>
    <mergeCell ref="F7:I7"/>
    <mergeCell ref="C1:E4"/>
    <mergeCell ref="F1:H2"/>
    <mergeCell ref="I2:I4"/>
    <mergeCell ref="F3:H4"/>
    <mergeCell ref="A5:I5"/>
    <mergeCell ref="B13:D13"/>
    <mergeCell ref="F13:I13"/>
    <mergeCell ref="A14:I14"/>
    <mergeCell ref="B11:D11"/>
    <mergeCell ref="F12:I12"/>
  </mergeCells>
  <conditionalFormatting sqref="B51:C51">
    <cfRule type="cellIs" dxfId="13" priority="1" operator="equal">
      <formula>7</formula>
    </cfRule>
    <cfRule type="cellIs" dxfId="12" priority="2" operator="equal">
      <formula>6</formula>
    </cfRule>
    <cfRule type="cellIs" dxfId="11" priority="3" operator="equal">
      <formula>5</formula>
    </cfRule>
    <cfRule type="cellIs" dxfId="10" priority="4" operator="equal">
      <formula>4</formula>
    </cfRule>
    <cfRule type="cellIs" dxfId="9" priority="5" operator="equal">
      <formula>3</formula>
    </cfRule>
    <cfRule type="cellIs" dxfId="8" priority="6" operator="equal">
      <formula>2</formula>
    </cfRule>
    <cfRule type="cellIs" dxfId="7" priority="7" operator="equal">
      <formula>1</formula>
    </cfRule>
  </conditionalFormatting>
  <dataValidations count="6">
    <dataValidation type="list" allowBlank="1" showInputMessage="1" showErrorMessage="1" sqref="E49:E50 H51">
      <formula1>#REF!</formula1>
    </dataValidation>
    <dataValidation type="date" allowBlank="1" showInputMessage="1" showErrorMessage="1" errorTitle="Advertencia" error="Solo escriba en formato dd/mm/yyyy" sqref="D47:I47">
      <formula1>40179</formula1>
      <formula2>42370</formula2>
    </dataValidation>
    <dataValidation type="date" allowBlank="1" showInputMessage="1" showErrorMessage="1" errorTitle="Advertencia" error="Solamente se admite formato dd/mm/yyyy" sqref="C8:D8 C16:D16">
      <formula1>40179</formula1>
      <formula2>42370</formula2>
    </dataValidation>
    <dataValidation type="date" allowBlank="1" showInputMessage="1" showErrorMessage="1" sqref="D48:F48 D52:F52">
      <formula1>38718</formula1>
      <formula2>50040</formula2>
    </dataValidation>
    <dataValidation type="decimal" allowBlank="1" showInputMessage="1" showErrorMessage="1" sqref="D49:D50 G51">
      <formula1>0</formula1>
      <formula2>9999999</formula2>
    </dataValidation>
    <dataValidation type="custom" allowBlank="1" showInputMessage="1" showErrorMessage="1" promptTitle="Tipo de Cambio Emergente" prompt="Modificación que debe ser realizada tan pronto como sea posible debido a la interrupción o perdida del servicio o falla de un elemento de configuración y siempre se deriva de un incidente que afecta de manera crítica al negocio." sqref="C15:D15">
      <formula1>K1</formula1>
    </dataValidation>
  </dataValidations>
  <hyperlinks>
    <hyperlink ref="D42" location="'Matriz de riesgo'!A1" display="Ver Matriz"/>
    <hyperlink ref="D43" location="'Matriz de Impacto'!A1" display="Ver Matriz"/>
    <hyperlink ref="D33" location="'Matriz de riesgo'!A1" display="Ver Matriz"/>
    <hyperlink ref="D34" location="'Matriz de Impacto'!A1" display="Ver Matriz"/>
    <hyperlink ref="D66" location="'Matriz de riesgo'!A1" display="Ver Matriz"/>
  </hyperlinks>
  <printOptions horizontalCentered="1"/>
  <pageMargins left="0.39370078740157483" right="0.39370078740157483" top="0.39370078740157483" bottom="0.39370078740157483" header="0.51181102362204722" footer="0.51181102362204722"/>
  <pageSetup paperSize="256" scale="72" orientation="portrait" r:id="rId1"/>
  <headerFooter scaleWithDoc="0"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2529" r:id="rId4" name="Check Box 1">
              <controlPr locked="0" defaultSize="0" autoFill="0" autoLine="0" autoPict="0">
                <anchor moveWithCells="1">
                  <from>
                    <xdr:col>1</xdr:col>
                    <xdr:colOff>190500</xdr:colOff>
                    <xdr:row>22</xdr:row>
                    <xdr:rowOff>28575</xdr:rowOff>
                  </from>
                  <to>
                    <xdr:col>1</xdr:col>
                    <xdr:colOff>371475</xdr:colOff>
                    <xdr:row>22</xdr:row>
                    <xdr:rowOff>142875</xdr:rowOff>
                  </to>
                </anchor>
              </controlPr>
            </control>
          </mc:Choice>
        </mc:AlternateContent>
        <mc:AlternateContent xmlns:mc="http://schemas.openxmlformats.org/markup-compatibility/2006">
          <mc:Choice Requires="x14">
            <control shapeId="22530" r:id="rId5" name="Check Box 2">
              <controlPr defaultSize="0" autoFill="0" autoLine="0" autoPict="0">
                <anchor moveWithCells="1">
                  <from>
                    <xdr:col>3</xdr:col>
                    <xdr:colOff>533400</xdr:colOff>
                    <xdr:row>21</xdr:row>
                    <xdr:rowOff>19050</xdr:rowOff>
                  </from>
                  <to>
                    <xdr:col>3</xdr:col>
                    <xdr:colOff>704850</xdr:colOff>
                    <xdr:row>21</xdr:row>
                    <xdr:rowOff>142875</xdr:rowOff>
                  </to>
                </anchor>
              </controlPr>
            </control>
          </mc:Choice>
        </mc:AlternateContent>
        <mc:AlternateContent xmlns:mc="http://schemas.openxmlformats.org/markup-compatibility/2006">
          <mc:Choice Requires="x14">
            <control shapeId="22532" r:id="rId6" name="Check Box 4">
              <controlPr defaultSize="0" autoFill="0" autoLine="0" autoPict="0">
                <anchor moveWithCells="1">
                  <from>
                    <xdr:col>3</xdr:col>
                    <xdr:colOff>533400</xdr:colOff>
                    <xdr:row>20</xdr:row>
                    <xdr:rowOff>28575</xdr:rowOff>
                  </from>
                  <to>
                    <xdr:col>3</xdr:col>
                    <xdr:colOff>704850</xdr:colOff>
                    <xdr:row>20</xdr:row>
                    <xdr:rowOff>152400</xdr:rowOff>
                  </to>
                </anchor>
              </controlPr>
            </control>
          </mc:Choice>
        </mc:AlternateContent>
        <mc:AlternateContent xmlns:mc="http://schemas.openxmlformats.org/markup-compatibility/2006">
          <mc:Choice Requires="x14">
            <control shapeId="22565" r:id="rId7" name="Check Box 37">
              <controlPr locked="0" defaultSize="0" autoFill="0" autoLine="0" autoPict="0">
                <anchor moveWithCells="1">
                  <from>
                    <xdr:col>1</xdr:col>
                    <xdr:colOff>200025</xdr:colOff>
                    <xdr:row>20</xdr:row>
                    <xdr:rowOff>19050</xdr:rowOff>
                  </from>
                  <to>
                    <xdr:col>1</xdr:col>
                    <xdr:colOff>381000</xdr:colOff>
                    <xdr:row>20</xdr:row>
                    <xdr:rowOff>133350</xdr:rowOff>
                  </to>
                </anchor>
              </controlPr>
            </control>
          </mc:Choice>
        </mc:AlternateContent>
        <mc:AlternateContent xmlns:mc="http://schemas.openxmlformats.org/markup-compatibility/2006">
          <mc:Choice Requires="x14">
            <control shapeId="22566" r:id="rId8" name="Check Box 38">
              <controlPr locked="0" defaultSize="0" autoFill="0" autoLine="0" autoPict="0">
                <anchor moveWithCells="1">
                  <from>
                    <xdr:col>1</xdr:col>
                    <xdr:colOff>200025</xdr:colOff>
                    <xdr:row>21</xdr:row>
                    <xdr:rowOff>28575</xdr:rowOff>
                  </from>
                  <to>
                    <xdr:col>1</xdr:col>
                    <xdr:colOff>381000</xdr:colOff>
                    <xdr:row>21</xdr:row>
                    <xdr:rowOff>152400</xdr:rowOff>
                  </to>
                </anchor>
              </controlPr>
            </control>
          </mc:Choice>
        </mc:AlternateContent>
        <mc:AlternateContent xmlns:mc="http://schemas.openxmlformats.org/markup-compatibility/2006">
          <mc:Choice Requires="x14">
            <control shapeId="22567" r:id="rId9" name="Check Box 39">
              <controlPr defaultSize="0" autoFill="0" autoLine="0" autoPict="0">
                <anchor moveWithCells="1">
                  <from>
                    <xdr:col>3</xdr:col>
                    <xdr:colOff>533400</xdr:colOff>
                    <xdr:row>22</xdr:row>
                    <xdr:rowOff>28575</xdr:rowOff>
                  </from>
                  <to>
                    <xdr:col>3</xdr:col>
                    <xdr:colOff>704850</xdr:colOff>
                    <xdr:row>22</xdr:row>
                    <xdr:rowOff>152400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error="CONSIDERAR EL ESTADO ACTUAL DE ESTE PROCESO DE CAMBIO" promptTitle="ESTADO DE SC" prompt="NUEVA.- SC Registrada, el proceso ha iniciado._x000a_EN APROBACIÓN.- SC ha sido enviada al CC para su análisis y aprobación/rechazo._x000a_EN IMPLEMENTACIÓN.- Ejecutandose el plan de acción de la SC_x000a_CERRADA.- El proceso de Cambio ha concluido.">
          <x14:formula1>
            <xm:f>SC!$Q$7:$Q$10</xm:f>
          </x14:formula1>
          <xm:sqref>F7:I7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K227"/>
  <sheetViews>
    <sheetView showGridLines="0" topLeftCell="A25" zoomScale="90" zoomScaleNormal="90" zoomScaleSheetLayoutView="115" workbookViewId="0">
      <selection activeCell="D43" sqref="D43"/>
    </sheetView>
  </sheetViews>
  <sheetFormatPr baseColWidth="10" defaultColWidth="10.5703125" defaultRowHeight="0" customHeight="1" zeroHeight="1"/>
  <cols>
    <col min="1" max="1" width="20.7109375" style="34" customWidth="1"/>
    <col min="2" max="3" width="10.5703125" style="34"/>
    <col min="4" max="4" width="16.85546875" style="34" customWidth="1"/>
    <col min="5" max="6" width="10.5703125" style="34"/>
    <col min="7" max="7" width="16.28515625" style="34" customWidth="1"/>
    <col min="8" max="8" width="10.5703125" style="34"/>
    <col min="9" max="9" width="10.5703125" style="140"/>
    <col min="10" max="10" width="14.5703125" style="140" customWidth="1"/>
    <col min="11" max="218" width="10.5703125" style="140"/>
    <col min="219" max="16384" width="10.5703125" style="34"/>
  </cols>
  <sheetData>
    <row r="1" spans="1:219" ht="12.75" customHeight="1" thickBot="1">
      <c r="A1" s="114"/>
      <c r="B1" s="115"/>
      <c r="C1" s="487" t="s">
        <v>367</v>
      </c>
      <c r="D1" s="488"/>
      <c r="E1" s="488"/>
      <c r="F1" s="488"/>
      <c r="G1" s="488"/>
      <c r="H1" s="488"/>
      <c r="I1" s="546"/>
      <c r="J1" s="547"/>
      <c r="K1" s="303" t="s">
        <v>87</v>
      </c>
      <c r="HK1" s="140"/>
    </row>
    <row r="2" spans="1:219" ht="21.75" customHeight="1">
      <c r="A2" s="116"/>
      <c r="B2" s="117"/>
      <c r="C2" s="490"/>
      <c r="D2" s="491"/>
      <c r="E2" s="491"/>
      <c r="F2" s="491"/>
      <c r="G2" s="491"/>
      <c r="H2" s="491"/>
      <c r="I2" s="548"/>
      <c r="J2" s="432"/>
      <c r="K2" s="543" t="s">
        <v>195</v>
      </c>
      <c r="HK2" s="140"/>
    </row>
    <row r="3" spans="1:219" ht="12.75" customHeight="1">
      <c r="A3" s="116"/>
      <c r="B3" s="117"/>
      <c r="C3" s="490"/>
      <c r="D3" s="491"/>
      <c r="E3" s="491"/>
      <c r="F3" s="491"/>
      <c r="G3" s="491"/>
      <c r="H3" s="491"/>
      <c r="I3" s="548"/>
      <c r="J3" s="432"/>
      <c r="K3" s="544"/>
      <c r="HK3" s="140"/>
    </row>
    <row r="4" spans="1:219" ht="13.5" customHeight="1" thickBot="1">
      <c r="A4" s="138"/>
      <c r="B4" s="139"/>
      <c r="C4" s="493"/>
      <c r="D4" s="494"/>
      <c r="E4" s="494"/>
      <c r="F4" s="494"/>
      <c r="G4" s="494"/>
      <c r="H4" s="494"/>
      <c r="I4" s="549"/>
      <c r="J4" s="550"/>
      <c r="K4" s="545"/>
      <c r="HK4" s="140"/>
    </row>
    <row r="5" spans="1:219" ht="40.5" customHeight="1" thickBot="1">
      <c r="A5" s="268" t="s">
        <v>337</v>
      </c>
      <c r="B5" s="586" t="s">
        <v>195</v>
      </c>
      <c r="C5" s="587"/>
      <c r="D5" s="587"/>
      <c r="E5" s="587"/>
      <c r="F5" s="588"/>
      <c r="G5" s="47"/>
      <c r="H5" s="589" t="s">
        <v>338</v>
      </c>
      <c r="I5" s="590"/>
      <c r="J5" s="608" t="s">
        <v>195</v>
      </c>
      <c r="K5" s="588"/>
    </row>
    <row r="6" spans="1:219" ht="12" customHeight="1" thickBot="1">
      <c r="A6" s="47"/>
      <c r="B6" s="269"/>
      <c r="C6" s="269"/>
      <c r="D6" s="269"/>
      <c r="E6" s="269"/>
      <c r="F6" s="269"/>
      <c r="G6" s="47"/>
      <c r="H6" s="47"/>
      <c r="I6" s="47"/>
      <c r="J6" s="47"/>
      <c r="K6" s="47"/>
    </row>
    <row r="7" spans="1:219" ht="65.25" customHeight="1" thickBot="1">
      <c r="A7" s="268" t="s">
        <v>339</v>
      </c>
      <c r="B7" s="586" t="s">
        <v>195</v>
      </c>
      <c r="C7" s="587"/>
      <c r="D7" s="587"/>
      <c r="E7" s="587"/>
      <c r="F7" s="588"/>
      <c r="G7" s="47"/>
      <c r="H7" s="589" t="s">
        <v>340</v>
      </c>
      <c r="I7" s="590"/>
      <c r="J7" s="586" t="s">
        <v>195</v>
      </c>
      <c r="K7" s="588"/>
    </row>
    <row r="8" spans="1:219" ht="12" customHeight="1" thickBot="1">
      <c r="A8" s="47"/>
      <c r="B8" s="47"/>
      <c r="C8" s="47"/>
      <c r="D8" s="47"/>
      <c r="E8" s="47"/>
      <c r="F8" s="47"/>
      <c r="G8" s="47"/>
      <c r="H8" s="47"/>
      <c r="I8" s="47"/>
      <c r="J8" s="47"/>
      <c r="K8" s="47"/>
    </row>
    <row r="9" spans="1:219" ht="12" customHeight="1" thickBot="1">
      <c r="A9" s="551" t="s">
        <v>341</v>
      </c>
      <c r="B9" s="552"/>
      <c r="C9" s="552"/>
      <c r="D9" s="552"/>
      <c r="E9" s="552"/>
      <c r="F9" s="552"/>
      <c r="G9" s="552"/>
      <c r="H9" s="552"/>
      <c r="I9" s="552"/>
      <c r="J9" s="552"/>
      <c r="K9" s="553"/>
    </row>
    <row r="10" spans="1:219" ht="12" customHeight="1" thickBot="1">
      <c r="A10" s="47"/>
      <c r="B10" s="47"/>
      <c r="C10" s="47"/>
      <c r="D10" s="47"/>
      <c r="E10" s="47"/>
      <c r="F10" s="47"/>
      <c r="G10" s="47"/>
      <c r="H10" s="47"/>
      <c r="I10" s="47"/>
      <c r="J10" s="47"/>
      <c r="K10" s="47"/>
    </row>
    <row r="11" spans="1:219" ht="12" customHeight="1" thickBot="1">
      <c r="A11" s="47"/>
      <c r="B11" s="270"/>
      <c r="C11" s="584" t="s">
        <v>342</v>
      </c>
      <c r="D11" s="585"/>
      <c r="E11" s="271"/>
      <c r="F11" s="272"/>
      <c r="G11" s="273"/>
      <c r="H11" s="271"/>
      <c r="I11" s="304" t="s">
        <v>195</v>
      </c>
      <c r="J11" s="274" t="s">
        <v>343</v>
      </c>
      <c r="K11" s="47"/>
    </row>
    <row r="12" spans="1:219" ht="12" customHeight="1">
      <c r="A12" s="47"/>
      <c r="B12" s="47"/>
      <c r="C12" s="47"/>
      <c r="D12" s="271"/>
      <c r="E12" s="271"/>
      <c r="F12" s="271"/>
      <c r="G12" s="271"/>
      <c r="H12" s="271"/>
      <c r="I12" s="271"/>
      <c r="J12" s="271"/>
      <c r="K12" s="47"/>
    </row>
    <row r="13" spans="1:219" ht="12" customHeight="1" thickBot="1">
      <c r="A13" s="47"/>
      <c r="B13" s="47"/>
      <c r="C13" s="47"/>
      <c r="D13" s="47"/>
      <c r="E13" s="47"/>
      <c r="F13" s="47"/>
      <c r="G13" s="47"/>
      <c r="H13" s="47"/>
      <c r="I13" s="47"/>
      <c r="J13" s="47"/>
      <c r="K13" s="47"/>
    </row>
    <row r="14" spans="1:219" ht="28.5" customHeight="1">
      <c r="A14" s="556" t="s">
        <v>363</v>
      </c>
      <c r="B14" s="591"/>
      <c r="C14" s="591"/>
      <c r="D14" s="591"/>
      <c r="E14" s="591"/>
      <c r="F14" s="591"/>
      <c r="G14" s="591"/>
      <c r="H14" s="591"/>
      <c r="I14" s="591"/>
      <c r="J14" s="591"/>
      <c r="K14" s="592"/>
    </row>
    <row r="15" spans="1:219" ht="33.75" customHeight="1">
      <c r="A15" s="593"/>
      <c r="B15" s="594"/>
      <c r="C15" s="594"/>
      <c r="D15" s="594"/>
      <c r="E15" s="594"/>
      <c r="F15" s="594"/>
      <c r="G15" s="594"/>
      <c r="H15" s="594"/>
      <c r="I15" s="594"/>
      <c r="J15" s="594"/>
      <c r="K15" s="595"/>
    </row>
    <row r="16" spans="1:219" ht="39" customHeight="1">
      <c r="A16" s="593"/>
      <c r="B16" s="594"/>
      <c r="C16" s="594"/>
      <c r="D16" s="594"/>
      <c r="E16" s="594"/>
      <c r="F16" s="594"/>
      <c r="G16" s="594"/>
      <c r="H16" s="594"/>
      <c r="I16" s="594"/>
      <c r="J16" s="594"/>
      <c r="K16" s="595"/>
    </row>
    <row r="17" spans="1:11" ht="37.5" customHeight="1">
      <c r="A17" s="593"/>
      <c r="B17" s="594"/>
      <c r="C17" s="594"/>
      <c r="D17" s="594"/>
      <c r="E17" s="594"/>
      <c r="F17" s="594"/>
      <c r="G17" s="594"/>
      <c r="H17" s="594"/>
      <c r="I17" s="594"/>
      <c r="J17" s="594"/>
      <c r="K17" s="595"/>
    </row>
    <row r="18" spans="1:11" ht="43.5" customHeight="1" thickBot="1">
      <c r="A18" s="596"/>
      <c r="B18" s="597"/>
      <c r="C18" s="597"/>
      <c r="D18" s="597"/>
      <c r="E18" s="597"/>
      <c r="F18" s="597"/>
      <c r="G18" s="597"/>
      <c r="H18" s="597"/>
      <c r="I18" s="597"/>
      <c r="J18" s="597"/>
      <c r="K18" s="598"/>
    </row>
    <row r="19" spans="1:11" ht="13.5" thickBot="1">
      <c r="A19" s="47"/>
      <c r="B19" s="47"/>
      <c r="C19" s="47"/>
      <c r="D19" s="47"/>
      <c r="E19" s="47"/>
      <c r="F19" s="47"/>
      <c r="G19" s="47"/>
      <c r="H19" s="47"/>
      <c r="I19" s="47"/>
      <c r="J19" s="47"/>
      <c r="K19" s="47"/>
    </row>
    <row r="20" spans="1:11" ht="44.25" customHeight="1">
      <c r="A20" s="599" t="s">
        <v>364</v>
      </c>
      <c r="B20" s="600"/>
      <c r="C20" s="600"/>
      <c r="D20" s="600"/>
      <c r="E20" s="600"/>
      <c r="F20" s="600"/>
      <c r="G20" s="600"/>
      <c r="H20" s="600"/>
      <c r="I20" s="600"/>
      <c r="J20" s="600"/>
      <c r="K20" s="601"/>
    </row>
    <row r="21" spans="1:11" ht="52.5" customHeight="1">
      <c r="A21" s="602"/>
      <c r="B21" s="603"/>
      <c r="C21" s="603"/>
      <c r="D21" s="603"/>
      <c r="E21" s="603"/>
      <c r="F21" s="603"/>
      <c r="G21" s="603"/>
      <c r="H21" s="603"/>
      <c r="I21" s="603"/>
      <c r="J21" s="603"/>
      <c r="K21" s="604"/>
    </row>
    <row r="22" spans="1:11" ht="66.75" customHeight="1" thickBot="1">
      <c r="A22" s="605"/>
      <c r="B22" s="606"/>
      <c r="C22" s="606"/>
      <c r="D22" s="606"/>
      <c r="E22" s="606"/>
      <c r="F22" s="606"/>
      <c r="G22" s="606"/>
      <c r="H22" s="606"/>
      <c r="I22" s="606"/>
      <c r="J22" s="606"/>
      <c r="K22" s="607"/>
    </row>
    <row r="23" spans="1:11" ht="12" customHeight="1" thickBot="1">
      <c r="A23" s="275"/>
      <c r="B23" s="275"/>
      <c r="C23" s="275"/>
      <c r="D23" s="275"/>
      <c r="E23" s="275"/>
      <c r="F23" s="275"/>
      <c r="G23" s="275"/>
      <c r="H23" s="275"/>
      <c r="I23" s="275"/>
      <c r="J23" s="275"/>
      <c r="K23" s="275"/>
    </row>
    <row r="24" spans="1:11" ht="20.25" customHeight="1" thickBot="1">
      <c r="A24" s="551" t="s">
        <v>344</v>
      </c>
      <c r="B24" s="552"/>
      <c r="C24" s="552"/>
      <c r="D24" s="552"/>
      <c r="E24" s="552"/>
      <c r="F24" s="552"/>
      <c r="G24" s="552"/>
      <c r="H24" s="552"/>
      <c r="I24" s="552"/>
      <c r="J24" s="552"/>
      <c r="K24" s="553"/>
    </row>
    <row r="25" spans="1:11" ht="39.75" customHeight="1" thickBot="1">
      <c r="A25" s="581" t="s">
        <v>365</v>
      </c>
      <c r="B25" s="582"/>
      <c r="C25" s="582"/>
      <c r="D25" s="582"/>
      <c r="E25" s="582"/>
      <c r="F25" s="582"/>
      <c r="G25" s="582"/>
      <c r="H25" s="582"/>
      <c r="I25" s="582"/>
      <c r="J25" s="582"/>
      <c r="K25" s="583"/>
    </row>
    <row r="26" spans="1:11" ht="12" customHeight="1">
      <c r="A26" s="554"/>
      <c r="B26" s="555"/>
      <c r="C26" s="555"/>
      <c r="D26" s="555"/>
      <c r="E26" s="555"/>
      <c r="F26" s="555"/>
      <c r="G26" s="555"/>
      <c r="H26" s="276"/>
      <c r="I26" s="276"/>
      <c r="J26" s="276"/>
      <c r="K26" s="277"/>
    </row>
    <row r="27" spans="1:11" ht="12" customHeight="1">
      <c r="A27" s="575"/>
      <c r="B27" s="576"/>
      <c r="C27" s="576"/>
      <c r="D27" s="576"/>
      <c r="E27" s="576"/>
      <c r="F27" s="576"/>
      <c r="G27" s="577"/>
      <c r="H27" s="278"/>
      <c r="I27" s="278"/>
      <c r="J27" s="278"/>
      <c r="K27" s="279"/>
    </row>
    <row r="28" spans="1:11" ht="12" customHeight="1">
      <c r="A28" s="570"/>
      <c r="B28" s="570"/>
      <c r="C28" s="570"/>
      <c r="D28" s="570"/>
      <c r="E28" s="570"/>
      <c r="F28" s="570"/>
      <c r="G28" s="571"/>
      <c r="H28" s="278"/>
      <c r="I28" s="278"/>
      <c r="J28" s="278"/>
      <c r="K28" s="279"/>
    </row>
    <row r="29" spans="1:11" ht="12" customHeight="1">
      <c r="A29" s="567"/>
      <c r="B29" s="568"/>
      <c r="C29" s="568"/>
      <c r="D29" s="568"/>
      <c r="E29" s="568"/>
      <c r="F29" s="568"/>
      <c r="G29" s="569"/>
      <c r="H29" s="278"/>
      <c r="I29" s="278"/>
      <c r="J29" s="278"/>
      <c r="K29" s="279"/>
    </row>
    <row r="30" spans="1:11" ht="12" customHeight="1">
      <c r="A30" s="563"/>
      <c r="B30" s="564"/>
      <c r="C30" s="564"/>
      <c r="D30" s="564"/>
      <c r="E30" s="564"/>
      <c r="F30" s="564"/>
      <c r="G30" s="565"/>
      <c r="H30" s="280"/>
      <c r="I30" s="280"/>
      <c r="J30" s="280"/>
      <c r="K30" s="281"/>
    </row>
    <row r="31" spans="1:11" ht="12" customHeight="1">
      <c r="A31" s="563"/>
      <c r="B31" s="564"/>
      <c r="C31" s="564"/>
      <c r="D31" s="564"/>
      <c r="E31" s="564"/>
      <c r="F31" s="564"/>
      <c r="G31" s="565"/>
      <c r="H31" s="280"/>
      <c r="I31" s="280"/>
      <c r="J31" s="280"/>
      <c r="K31" s="281"/>
    </row>
    <row r="32" spans="1:11" ht="12" customHeight="1">
      <c r="A32" s="563"/>
      <c r="B32" s="564"/>
      <c r="C32" s="564"/>
      <c r="D32" s="564"/>
      <c r="E32" s="564"/>
      <c r="F32" s="564"/>
      <c r="G32" s="565"/>
      <c r="H32" s="280"/>
      <c r="I32" s="280"/>
      <c r="J32" s="280"/>
      <c r="K32" s="281"/>
    </row>
    <row r="33" spans="1:11" ht="12" customHeight="1" thickBot="1">
      <c r="A33" s="275"/>
      <c r="B33" s="275"/>
      <c r="C33" s="275"/>
      <c r="D33" s="275"/>
      <c r="E33" s="275"/>
      <c r="F33" s="275"/>
      <c r="G33" s="275"/>
      <c r="H33" s="275"/>
      <c r="I33" s="275"/>
      <c r="J33" s="275"/>
      <c r="K33" s="275"/>
    </row>
    <row r="34" spans="1:11" ht="22.5" customHeight="1" thickBot="1">
      <c r="A34" s="572" t="s">
        <v>345</v>
      </c>
      <c r="B34" s="573"/>
      <c r="C34" s="573"/>
      <c r="D34" s="573"/>
      <c r="E34" s="573"/>
      <c r="F34" s="573"/>
      <c r="G34" s="573"/>
      <c r="H34" s="573"/>
      <c r="I34" s="573"/>
      <c r="J34" s="573"/>
      <c r="K34" s="574"/>
    </row>
    <row r="35" spans="1:11" ht="39.75" customHeight="1" thickBot="1">
      <c r="A35" s="578" t="s">
        <v>366</v>
      </c>
      <c r="B35" s="579"/>
      <c r="C35" s="579"/>
      <c r="D35" s="579"/>
      <c r="E35" s="579"/>
      <c r="F35" s="579"/>
      <c r="G35" s="579"/>
      <c r="H35" s="579"/>
      <c r="I35" s="579"/>
      <c r="J35" s="579"/>
      <c r="K35" s="580"/>
    </row>
    <row r="36" spans="1:11" ht="12" customHeight="1">
      <c r="A36" s="554"/>
      <c r="B36" s="555"/>
      <c r="C36" s="555"/>
      <c r="D36" s="555"/>
      <c r="E36" s="555"/>
      <c r="F36" s="555"/>
      <c r="G36" s="555"/>
      <c r="H36" s="276"/>
      <c r="I36" s="276"/>
      <c r="J36" s="276"/>
      <c r="K36" s="277"/>
    </row>
    <row r="37" spans="1:11" ht="12" customHeight="1">
      <c r="A37" s="575"/>
      <c r="B37" s="576"/>
      <c r="C37" s="576"/>
      <c r="D37" s="576"/>
      <c r="E37" s="576"/>
      <c r="F37" s="576"/>
      <c r="G37" s="577"/>
      <c r="H37" s="282"/>
      <c r="I37" s="282"/>
      <c r="J37" s="282"/>
      <c r="K37" s="279"/>
    </row>
    <row r="38" spans="1:11" ht="12" customHeight="1">
      <c r="A38" s="567"/>
      <c r="B38" s="568"/>
      <c r="C38" s="568"/>
      <c r="D38" s="568"/>
      <c r="E38" s="568"/>
      <c r="F38" s="568"/>
      <c r="G38" s="569"/>
      <c r="H38" s="283"/>
      <c r="I38" s="283"/>
      <c r="J38" s="283"/>
      <c r="K38" s="284"/>
    </row>
    <row r="39" spans="1:11" ht="12" customHeight="1">
      <c r="A39" s="563"/>
      <c r="B39" s="564"/>
      <c r="C39" s="564"/>
      <c r="D39" s="564"/>
      <c r="E39" s="564"/>
      <c r="F39" s="564"/>
      <c r="G39" s="565"/>
      <c r="H39" s="283"/>
      <c r="I39" s="283"/>
      <c r="J39" s="283"/>
      <c r="K39" s="281"/>
    </row>
    <row r="40" spans="1:11" ht="12" customHeight="1">
      <c r="A40" s="563"/>
      <c r="B40" s="564"/>
      <c r="C40" s="564"/>
      <c r="D40" s="564"/>
      <c r="E40" s="564"/>
      <c r="F40" s="564"/>
      <c r="G40" s="565"/>
      <c r="H40" s="283"/>
      <c r="I40" s="283"/>
      <c r="J40" s="283"/>
      <c r="K40" s="281"/>
    </row>
    <row r="41" spans="1:11" ht="12" customHeight="1">
      <c r="A41" s="563"/>
      <c r="B41" s="564"/>
      <c r="C41" s="564"/>
      <c r="D41" s="564"/>
      <c r="E41" s="564"/>
      <c r="F41" s="564"/>
      <c r="G41" s="565"/>
      <c r="H41" s="283"/>
      <c r="I41" s="283"/>
      <c r="J41" s="283"/>
      <c r="K41" s="281"/>
    </row>
    <row r="42" spans="1:11" ht="12" customHeight="1">
      <c r="A42" s="563"/>
      <c r="B42" s="564"/>
      <c r="C42" s="564"/>
      <c r="D42" s="564"/>
      <c r="E42" s="564"/>
      <c r="F42" s="564"/>
      <c r="G42" s="565"/>
      <c r="H42" s="283"/>
      <c r="I42" s="283"/>
      <c r="J42" s="283"/>
      <c r="K42" s="281"/>
    </row>
    <row r="43" spans="1:11" ht="22.5" customHeight="1" thickBot="1">
      <c r="A43" s="285"/>
      <c r="B43" s="286"/>
      <c r="C43" s="286"/>
      <c r="D43" s="286"/>
      <c r="E43" s="286"/>
      <c r="F43" s="286"/>
      <c r="G43" s="287"/>
      <c r="H43" s="288"/>
      <c r="I43" s="288"/>
      <c r="J43" s="288"/>
      <c r="K43" s="289"/>
    </row>
    <row r="44" spans="1:11" ht="12" customHeight="1">
      <c r="A44" s="566" t="s">
        <v>346</v>
      </c>
      <c r="B44" s="566"/>
      <c r="C44" s="566"/>
      <c r="D44" s="566"/>
      <c r="E44" s="566"/>
      <c r="F44" s="566"/>
      <c r="G44" s="566"/>
      <c r="H44" s="566"/>
      <c r="I44" s="566"/>
      <c r="J44" s="566"/>
      <c r="K44" s="566"/>
    </row>
    <row r="45" spans="1:11" ht="12" customHeight="1" thickBot="1">
      <c r="A45" s="47"/>
      <c r="B45" s="47"/>
      <c r="C45" s="47"/>
      <c r="D45" s="47"/>
      <c r="E45" s="47"/>
      <c r="F45" s="47"/>
      <c r="G45" s="47"/>
      <c r="H45" s="47"/>
      <c r="I45" s="47"/>
      <c r="J45" s="47"/>
      <c r="K45" s="47"/>
    </row>
    <row r="46" spans="1:11" ht="19.5" customHeight="1" thickBot="1">
      <c r="A46" s="290" t="s">
        <v>342</v>
      </c>
      <c r="B46" s="291"/>
      <c r="C46" s="292"/>
      <c r="D46" s="293" t="s">
        <v>347</v>
      </c>
      <c r="E46" s="294"/>
      <c r="F46" s="295"/>
      <c r="G46" s="293" t="s">
        <v>348</v>
      </c>
      <c r="H46" s="294"/>
      <c r="I46" s="292"/>
      <c r="J46" s="293" t="s">
        <v>349</v>
      </c>
      <c r="K46" s="47"/>
    </row>
    <row r="47" spans="1:11" ht="19.5" customHeight="1">
      <c r="A47" s="562" t="s">
        <v>350</v>
      </c>
      <c r="B47" s="557"/>
      <c r="C47" s="557"/>
      <c r="D47" s="557"/>
      <c r="E47" s="557"/>
      <c r="F47" s="557"/>
      <c r="G47" s="557"/>
      <c r="H47" s="557"/>
      <c r="I47" s="557"/>
      <c r="J47" s="557"/>
      <c r="K47" s="558"/>
    </row>
    <row r="48" spans="1:11" ht="21.75" customHeight="1" thickBot="1">
      <c r="A48" s="559"/>
      <c r="B48" s="560"/>
      <c r="C48" s="560"/>
      <c r="D48" s="560"/>
      <c r="E48" s="560"/>
      <c r="F48" s="560"/>
      <c r="G48" s="560"/>
      <c r="H48" s="560"/>
      <c r="I48" s="560"/>
      <c r="J48" s="560"/>
      <c r="K48" s="561"/>
    </row>
    <row r="49" spans="1:11" ht="12" customHeight="1" thickBot="1">
      <c r="A49" s="296"/>
      <c r="B49" s="296"/>
      <c r="C49" s="296"/>
      <c r="D49" s="296"/>
      <c r="E49" s="296"/>
      <c r="F49" s="296"/>
      <c r="G49" s="296"/>
      <c r="H49" s="296"/>
      <c r="I49" s="296"/>
      <c r="J49" s="296"/>
      <c r="K49" s="296"/>
    </row>
    <row r="50" spans="1:11" ht="20.25" customHeight="1" thickBot="1">
      <c r="A50" s="293" t="s">
        <v>343</v>
      </c>
      <c r="B50" s="294"/>
      <c r="C50" s="297"/>
      <c r="D50" s="293" t="s">
        <v>347</v>
      </c>
      <c r="E50" s="294"/>
      <c r="F50" s="298"/>
      <c r="G50" s="293" t="s">
        <v>348</v>
      </c>
      <c r="H50" s="294"/>
      <c r="I50" s="298"/>
      <c r="J50" s="293" t="s">
        <v>349</v>
      </c>
      <c r="K50" s="47"/>
    </row>
    <row r="51" spans="1:11" ht="12" customHeight="1">
      <c r="A51" s="556" t="s">
        <v>350</v>
      </c>
      <c r="B51" s="557"/>
      <c r="C51" s="557"/>
      <c r="D51" s="557"/>
      <c r="E51" s="557"/>
      <c r="F51" s="557"/>
      <c r="G51" s="557"/>
      <c r="H51" s="557"/>
      <c r="I51" s="557"/>
      <c r="J51" s="557"/>
      <c r="K51" s="558"/>
    </row>
    <row r="52" spans="1:11" ht="24" customHeight="1" thickBot="1">
      <c r="A52" s="559"/>
      <c r="B52" s="560"/>
      <c r="C52" s="560"/>
      <c r="D52" s="560"/>
      <c r="E52" s="560"/>
      <c r="F52" s="560"/>
      <c r="G52" s="560"/>
      <c r="H52" s="560"/>
      <c r="I52" s="560"/>
      <c r="J52" s="560"/>
      <c r="K52" s="561"/>
    </row>
    <row r="53" spans="1:11" ht="12" customHeight="1" thickBot="1">
      <c r="A53" s="47"/>
      <c r="B53" s="47"/>
      <c r="C53" s="47"/>
      <c r="D53" s="47"/>
      <c r="E53" s="47"/>
      <c r="F53" s="47"/>
      <c r="G53" s="47"/>
      <c r="H53" s="47"/>
      <c r="I53" s="47"/>
      <c r="J53" s="47"/>
      <c r="K53" s="47"/>
    </row>
    <row r="54" spans="1:11" ht="12" customHeight="1">
      <c r="A54" s="556" t="s">
        <v>351</v>
      </c>
      <c r="B54" s="614"/>
      <c r="C54" s="614"/>
      <c r="D54" s="614"/>
      <c r="E54" s="614"/>
      <c r="F54" s="614"/>
      <c r="G54" s="614"/>
      <c r="H54" s="614"/>
      <c r="I54" s="614"/>
      <c r="J54" s="614"/>
      <c r="K54" s="615"/>
    </row>
    <row r="55" spans="1:11" ht="12" customHeight="1">
      <c r="A55" s="616"/>
      <c r="B55" s="617"/>
      <c r="C55" s="617"/>
      <c r="D55" s="617"/>
      <c r="E55" s="617"/>
      <c r="F55" s="617"/>
      <c r="G55" s="617"/>
      <c r="H55" s="617"/>
      <c r="I55" s="617"/>
      <c r="J55" s="617"/>
      <c r="K55" s="618"/>
    </row>
    <row r="56" spans="1:11" ht="12" customHeight="1">
      <c r="A56" s="616"/>
      <c r="B56" s="617"/>
      <c r="C56" s="617"/>
      <c r="D56" s="617"/>
      <c r="E56" s="617"/>
      <c r="F56" s="617"/>
      <c r="G56" s="617"/>
      <c r="H56" s="617"/>
      <c r="I56" s="617"/>
      <c r="J56" s="617"/>
      <c r="K56" s="618"/>
    </row>
    <row r="57" spans="1:11" ht="12" customHeight="1" thickBot="1">
      <c r="A57" s="619"/>
      <c r="B57" s="620"/>
      <c r="C57" s="620"/>
      <c r="D57" s="620"/>
      <c r="E57" s="620"/>
      <c r="F57" s="620"/>
      <c r="G57" s="620"/>
      <c r="H57" s="620"/>
      <c r="I57" s="620"/>
      <c r="J57" s="620"/>
      <c r="K57" s="621"/>
    </row>
    <row r="58" spans="1:11" ht="12" customHeight="1">
      <c r="A58" s="47"/>
      <c r="B58" s="47"/>
      <c r="C58" s="47"/>
      <c r="D58" s="47"/>
      <c r="E58" s="47"/>
      <c r="F58" s="47"/>
      <c r="G58" s="47"/>
      <c r="H58" s="47"/>
      <c r="I58" s="47"/>
      <c r="J58" s="47"/>
      <c r="K58" s="47"/>
    </row>
    <row r="59" spans="1:11" ht="12" customHeight="1">
      <c r="A59" s="47"/>
      <c r="B59" s="47"/>
      <c r="C59" s="47"/>
      <c r="D59" s="47"/>
      <c r="E59" s="47"/>
      <c r="F59" s="47"/>
      <c r="G59" s="47"/>
      <c r="H59" s="47"/>
      <c r="I59" s="47"/>
      <c r="J59" s="47"/>
      <c r="K59" s="47"/>
    </row>
    <row r="60" spans="1:11" ht="12" customHeight="1" thickBot="1">
      <c r="A60" s="622" t="s">
        <v>352</v>
      </c>
      <c r="B60" s="622"/>
      <c r="C60" s="622"/>
      <c r="D60" s="622"/>
      <c r="E60" s="622"/>
      <c r="F60" s="622"/>
      <c r="G60" s="622"/>
      <c r="H60" s="622"/>
      <c r="I60" s="622"/>
      <c r="J60" s="622"/>
      <c r="K60" s="622"/>
    </row>
    <row r="61" spans="1:11" ht="12" customHeight="1" thickBot="1">
      <c r="A61" s="299"/>
      <c r="B61" s="237"/>
      <c r="C61" s="270"/>
      <c r="D61" s="300" t="s">
        <v>353</v>
      </c>
      <c r="E61" s="237"/>
      <c r="F61" s="270"/>
      <c r="G61" s="300" t="s">
        <v>354</v>
      </c>
      <c r="H61" s="237"/>
      <c r="I61" s="270"/>
      <c r="J61" s="300" t="s">
        <v>355</v>
      </c>
      <c r="K61" s="47"/>
    </row>
    <row r="62" spans="1:11" ht="12" customHeight="1">
      <c r="A62" s="47"/>
      <c r="B62" s="47"/>
      <c r="C62" s="47"/>
      <c r="D62" s="47"/>
      <c r="E62" s="47"/>
      <c r="F62" s="47"/>
      <c r="G62" s="47"/>
      <c r="H62" s="47"/>
      <c r="I62" s="47"/>
      <c r="J62" s="47"/>
      <c r="K62" s="47"/>
    </row>
    <row r="63" spans="1:11" ht="12" customHeight="1">
      <c r="A63" s="47"/>
      <c r="B63" s="47"/>
      <c r="C63" s="47"/>
      <c r="D63" s="47"/>
      <c r="E63" s="47"/>
      <c r="F63" s="47"/>
      <c r="G63" s="47"/>
      <c r="H63" s="47"/>
      <c r="I63" s="47"/>
      <c r="J63" s="47"/>
      <c r="K63" s="47"/>
    </row>
    <row r="64" spans="1:11" ht="12" customHeight="1">
      <c r="A64" s="623" t="s">
        <v>356</v>
      </c>
      <c r="B64" s="623"/>
      <c r="C64" s="623"/>
      <c r="D64" s="623"/>
      <c r="E64" s="623"/>
      <c r="F64" s="623"/>
      <c r="G64" s="623"/>
      <c r="H64" s="623"/>
      <c r="I64" s="623"/>
      <c r="J64" s="623"/>
      <c r="K64" s="623"/>
    </row>
    <row r="65" spans="1:11" ht="25.5" customHeight="1">
      <c r="A65" s="624" t="s">
        <v>0</v>
      </c>
      <c r="B65" s="624"/>
      <c r="C65" s="624"/>
      <c r="D65" s="624" t="s">
        <v>71</v>
      </c>
      <c r="E65" s="624"/>
      <c r="F65" s="624"/>
      <c r="G65" s="624"/>
      <c r="H65" s="624" t="s">
        <v>357</v>
      </c>
      <c r="I65" s="624"/>
      <c r="J65" s="624"/>
      <c r="K65" s="624"/>
    </row>
    <row r="66" spans="1:11" ht="24.75" customHeight="1">
      <c r="A66" s="609" t="s">
        <v>195</v>
      </c>
      <c r="B66" s="609"/>
      <c r="C66" s="609"/>
      <c r="D66" s="609" t="s">
        <v>195</v>
      </c>
      <c r="E66" s="609"/>
      <c r="F66" s="609"/>
      <c r="G66" s="609"/>
      <c r="H66" s="609"/>
      <c r="I66" s="609"/>
      <c r="J66" s="609"/>
      <c r="K66" s="609"/>
    </row>
    <row r="67" spans="1:11" ht="12" customHeight="1" thickBot="1">
      <c r="A67" s="47"/>
      <c r="B67" s="47"/>
      <c r="C67" s="47"/>
      <c r="D67" s="47"/>
      <c r="E67" s="47"/>
      <c r="F67" s="47"/>
      <c r="G67" s="47"/>
      <c r="H67" s="47"/>
      <c r="I67" s="47"/>
      <c r="J67" s="47"/>
      <c r="K67" s="47"/>
    </row>
    <row r="68" spans="1:11" ht="12" customHeight="1">
      <c r="A68" s="610" t="s">
        <v>358</v>
      </c>
      <c r="B68" s="47"/>
      <c r="C68" s="301" t="s">
        <v>359</v>
      </c>
      <c r="D68" s="301" t="s">
        <v>360</v>
      </c>
      <c r="E68" s="612" t="s">
        <v>361</v>
      </c>
      <c r="F68" s="612"/>
      <c r="G68" s="47"/>
      <c r="H68" s="47"/>
      <c r="I68" s="47"/>
      <c r="J68" s="47"/>
      <c r="K68" s="47"/>
    </row>
    <row r="69" spans="1:11" ht="28.5" customHeight="1" thickBot="1">
      <c r="A69" s="611"/>
      <c r="B69" s="47"/>
      <c r="C69" s="302"/>
      <c r="D69" s="302"/>
      <c r="E69" s="613"/>
      <c r="F69" s="613"/>
      <c r="G69" s="47"/>
      <c r="H69" s="47"/>
      <c r="I69" s="47"/>
      <c r="J69" s="47"/>
      <c r="K69" s="47"/>
    </row>
    <row r="70" spans="1:11" ht="12" customHeight="1" thickBot="1">
      <c r="A70" s="47"/>
      <c r="B70" s="47"/>
      <c r="C70" s="47"/>
      <c r="D70" s="47"/>
      <c r="E70" s="47"/>
      <c r="F70" s="47"/>
      <c r="G70" s="47"/>
      <c r="H70" s="47"/>
      <c r="I70" s="47"/>
      <c r="J70" s="47"/>
      <c r="K70" s="47"/>
    </row>
    <row r="71" spans="1:11" ht="12" customHeight="1">
      <c r="A71" s="610" t="s">
        <v>362</v>
      </c>
      <c r="B71" s="47"/>
      <c r="C71" s="301" t="s">
        <v>359</v>
      </c>
      <c r="D71" s="301" t="s">
        <v>360</v>
      </c>
      <c r="E71" s="612" t="s">
        <v>361</v>
      </c>
      <c r="F71" s="612"/>
      <c r="G71" s="47"/>
      <c r="H71" s="47"/>
      <c r="I71" s="47"/>
      <c r="J71" s="47"/>
      <c r="K71" s="47"/>
    </row>
    <row r="72" spans="1:11" ht="22.5" customHeight="1" thickBot="1">
      <c r="A72" s="611"/>
      <c r="B72" s="47"/>
      <c r="C72" s="302"/>
      <c r="D72" s="302"/>
      <c r="E72" s="613"/>
      <c r="F72" s="613"/>
      <c r="G72" s="47"/>
      <c r="H72" s="47"/>
      <c r="I72" s="47"/>
      <c r="J72" s="47"/>
      <c r="K72" s="47"/>
    </row>
    <row r="73" spans="1:11" ht="12" customHeight="1"/>
    <row r="74" spans="1:11" ht="12" customHeight="1"/>
    <row r="75" spans="1:11" ht="12" customHeight="1"/>
    <row r="76" spans="1:11" ht="12" customHeight="1"/>
    <row r="77" spans="1:11" ht="12" customHeight="1"/>
    <row r="78" spans="1:11" ht="12" customHeight="1"/>
    <row r="79" spans="1:11" ht="12" customHeight="1"/>
    <row r="80" spans="1:11"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sheetData>
  <mergeCells count="49">
    <mergeCell ref="A71:A72"/>
    <mergeCell ref="E71:F71"/>
    <mergeCell ref="E72:F72"/>
    <mergeCell ref="A66:C66"/>
    <mergeCell ref="D66:G66"/>
    <mergeCell ref="H66:K66"/>
    <mergeCell ref="A68:A69"/>
    <mergeCell ref="E68:F68"/>
    <mergeCell ref="E69:F69"/>
    <mergeCell ref="A54:K57"/>
    <mergeCell ref="A60:K60"/>
    <mergeCell ref="A64:K64"/>
    <mergeCell ref="A65:C65"/>
    <mergeCell ref="D65:G65"/>
    <mergeCell ref="H65:K65"/>
    <mergeCell ref="A27:G27"/>
    <mergeCell ref="A25:K25"/>
    <mergeCell ref="C11:D11"/>
    <mergeCell ref="B5:F5"/>
    <mergeCell ref="H5:I5"/>
    <mergeCell ref="A14:K18"/>
    <mergeCell ref="A20:K22"/>
    <mergeCell ref="J5:K5"/>
    <mergeCell ref="B7:F7"/>
    <mergeCell ref="H7:I7"/>
    <mergeCell ref="J7:K7"/>
    <mergeCell ref="A9:K9"/>
    <mergeCell ref="A38:G38"/>
    <mergeCell ref="A39:G39"/>
    <mergeCell ref="A28:G28"/>
    <mergeCell ref="A29:G29"/>
    <mergeCell ref="A30:G30"/>
    <mergeCell ref="A31:G31"/>
    <mergeCell ref="A32:G32"/>
    <mergeCell ref="A34:K34"/>
    <mergeCell ref="A36:G36"/>
    <mergeCell ref="A37:G37"/>
    <mergeCell ref="A35:K35"/>
    <mergeCell ref="A51:K52"/>
    <mergeCell ref="A47:K48"/>
    <mergeCell ref="A40:G40"/>
    <mergeCell ref="A41:G41"/>
    <mergeCell ref="A42:G42"/>
    <mergeCell ref="A44:K44"/>
    <mergeCell ref="K2:K4"/>
    <mergeCell ref="C1:H4"/>
    <mergeCell ref="I1:J4"/>
    <mergeCell ref="A24:K24"/>
    <mergeCell ref="A26:G26"/>
  </mergeCells>
  <printOptions horizontalCentered="1"/>
  <pageMargins left="0.39370078740157483" right="0.39370078740157483" top="0.39370078740157483" bottom="0.39370078740157483" header="0.51181102362204722" footer="0.51181102362204722"/>
  <pageSetup paperSize="256" scale="72" orientation="portrait" r:id="rId1"/>
  <headerFooter scaleWithDoc="0"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B1:B13"/>
  <sheetViews>
    <sheetView view="pageBreakPreview" zoomScale="130" zoomScaleNormal="140" zoomScaleSheetLayoutView="130" workbookViewId="0">
      <selection activeCell="B12" sqref="B12"/>
    </sheetView>
  </sheetViews>
  <sheetFormatPr baseColWidth="10" defaultColWidth="11.42578125" defaultRowHeight="12.75" zeroHeight="1"/>
  <cols>
    <col min="2" max="2" width="97.28515625" style="47" customWidth="1"/>
  </cols>
  <sheetData>
    <row r="1" spans="2:2"/>
    <row r="2" spans="2:2"/>
    <row r="3" spans="2:2" ht="15">
      <c r="B3" s="132" t="s">
        <v>244</v>
      </c>
    </row>
    <row r="4" spans="2:2" ht="15">
      <c r="B4" s="132" t="s">
        <v>195</v>
      </c>
    </row>
    <row r="5" spans="2:2" ht="15">
      <c r="B5" s="132"/>
    </row>
    <row r="6" spans="2:2" ht="15.75">
      <c r="B6" s="118" t="s">
        <v>311</v>
      </c>
    </row>
    <row r="7" spans="2:2" ht="13.5" thickBot="1"/>
    <row r="8" spans="2:2">
      <c r="B8" s="112" t="s">
        <v>243</v>
      </c>
    </row>
    <row r="9" spans="2:2" ht="63.75" customHeight="1">
      <c r="B9" s="113" t="s">
        <v>369</v>
      </c>
    </row>
    <row r="10" spans="2:2" ht="45.75" customHeight="1">
      <c r="B10" s="113" t="s">
        <v>370</v>
      </c>
    </row>
    <row r="11" spans="2:2" hidden="1"/>
    <row r="12" spans="2:2" ht="45.75" customHeight="1">
      <c r="B12" s="113" t="s">
        <v>368</v>
      </c>
    </row>
    <row r="13" spans="2:2"/>
  </sheetData>
  <phoneticPr fontId="4" type="noConversion"/>
  <printOptions horizontalCentered="1"/>
  <pageMargins left="0.70866141732283472" right="0.70866141732283472" top="0.74803149606299213" bottom="0.74803149606299213" header="0.31496062992125984" footer="0.31496062992125984"/>
  <pageSetup paperSize="9" scale="9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4"/>
  <sheetViews>
    <sheetView showGridLines="0" zoomScale="130" zoomScaleNormal="130" workbookViewId="0">
      <selection activeCell="B10" sqref="B10:C10"/>
    </sheetView>
  </sheetViews>
  <sheetFormatPr baseColWidth="10" defaultColWidth="0" defaultRowHeight="12.75" zeroHeight="1"/>
  <cols>
    <col min="1" max="1" width="10.5703125" customWidth="1"/>
    <col min="2" max="2" width="31.85546875" customWidth="1"/>
    <col min="3" max="3" width="14.85546875" customWidth="1"/>
    <col min="4" max="4" width="9.85546875" customWidth="1"/>
    <col min="5" max="5" width="26.42578125" customWidth="1"/>
    <col min="6" max="6" width="14.5703125" hidden="1" customWidth="1"/>
  </cols>
  <sheetData>
    <row r="1" spans="1:10"/>
    <row r="2" spans="1:10" ht="15">
      <c r="B2" s="132" t="s">
        <v>315</v>
      </c>
    </row>
    <row r="3" spans="1:10" ht="15">
      <c r="B3" s="132" t="s">
        <v>195</v>
      </c>
    </row>
    <row r="4" spans="1:10"/>
    <row r="5" spans="1:10" ht="15.75">
      <c r="A5" s="628" t="s">
        <v>321</v>
      </c>
      <c r="B5" s="628"/>
      <c r="C5" s="628"/>
      <c r="D5" s="628"/>
      <c r="E5" s="628"/>
    </row>
    <row r="6" spans="1:10" ht="13.5" thickBot="1"/>
    <row r="7" spans="1:10" ht="44.25" customHeight="1" thickBot="1">
      <c r="A7" s="629" t="s">
        <v>373</v>
      </c>
      <c r="B7" s="630"/>
      <c r="C7" s="630"/>
      <c r="D7" s="630"/>
      <c r="E7" s="630"/>
      <c r="F7" s="631"/>
      <c r="G7" s="1"/>
      <c r="H7" s="1"/>
      <c r="I7" s="1"/>
      <c r="J7" s="1"/>
    </row>
    <row r="8" spans="1:10" ht="18" customHeight="1">
      <c r="A8" s="134">
        <v>0</v>
      </c>
      <c r="B8" s="632" t="s">
        <v>23</v>
      </c>
      <c r="C8" s="633"/>
      <c r="D8" s="3"/>
      <c r="E8" s="3"/>
      <c r="F8" s="4"/>
    </row>
    <row r="9" spans="1:10" ht="18" customHeight="1">
      <c r="A9" s="2">
        <v>1</v>
      </c>
      <c r="B9" s="625" t="s">
        <v>93</v>
      </c>
      <c r="C9" s="626"/>
      <c r="D9" s="3"/>
      <c r="E9" s="3"/>
      <c r="F9" s="4"/>
    </row>
    <row r="10" spans="1:10" ht="18" customHeight="1">
      <c r="A10" s="2">
        <v>2</v>
      </c>
      <c r="B10" s="625" t="s">
        <v>24</v>
      </c>
      <c r="C10" s="626"/>
      <c r="D10" s="3"/>
      <c r="E10" s="3"/>
      <c r="F10" s="4"/>
    </row>
    <row r="11" spans="1:10" ht="18" customHeight="1">
      <c r="A11" s="2">
        <v>3</v>
      </c>
      <c r="B11" s="625" t="s">
        <v>25</v>
      </c>
      <c r="C11" s="626"/>
      <c r="D11" s="3"/>
      <c r="E11" s="3"/>
      <c r="F11" s="4"/>
    </row>
    <row r="12" spans="1:10" ht="13.5" thickBot="1">
      <c r="A12" s="5"/>
      <c r="B12" s="3"/>
      <c r="C12" s="3"/>
      <c r="D12" s="3"/>
      <c r="E12" s="3"/>
      <c r="F12" s="4"/>
    </row>
    <row r="13" spans="1:10">
      <c r="A13" s="155" t="s">
        <v>20</v>
      </c>
      <c r="B13" s="94"/>
      <c r="C13" s="95" t="s">
        <v>21</v>
      </c>
      <c r="D13" s="3"/>
      <c r="E13" s="3"/>
      <c r="F13" s="4"/>
    </row>
    <row r="14" spans="1:10">
      <c r="A14" s="142" t="s">
        <v>317</v>
      </c>
      <c r="B14" s="96"/>
      <c r="C14" s="2">
        <v>3</v>
      </c>
      <c r="D14" s="3"/>
      <c r="E14" s="3"/>
      <c r="F14" s="4"/>
    </row>
    <row r="15" spans="1:10">
      <c r="A15" s="99" t="s">
        <v>318</v>
      </c>
      <c r="B15" s="100"/>
      <c r="C15" s="2">
        <v>1</v>
      </c>
      <c r="D15" s="3"/>
      <c r="E15" s="3"/>
      <c r="F15" s="4"/>
    </row>
    <row r="16" spans="1:10">
      <c r="A16" s="99" t="s">
        <v>4</v>
      </c>
      <c r="B16" s="100"/>
      <c r="C16" s="2">
        <v>1</v>
      </c>
      <c r="D16" s="18"/>
      <c r="E16" s="3"/>
      <c r="F16" s="4"/>
    </row>
    <row r="17" spans="1:6">
      <c r="A17" s="259" t="s">
        <v>319</v>
      </c>
      <c r="B17" s="96"/>
      <c r="C17" s="2">
        <v>1</v>
      </c>
      <c r="D17" s="18"/>
      <c r="E17" s="3"/>
      <c r="F17" s="4"/>
    </row>
    <row r="18" spans="1:6">
      <c r="A18" s="143" t="s">
        <v>115</v>
      </c>
      <c r="B18" s="153"/>
      <c r="C18" s="2">
        <v>0</v>
      </c>
      <c r="D18" s="3"/>
      <c r="E18" s="3"/>
      <c r="F18" s="4"/>
    </row>
    <row r="19" spans="1:6">
      <c r="A19" s="627" t="s">
        <v>195</v>
      </c>
      <c r="B19" s="626"/>
      <c r="C19" s="2">
        <v>0</v>
      </c>
      <c r="D19" s="3"/>
      <c r="E19" s="72"/>
      <c r="F19" s="4"/>
    </row>
    <row r="20" spans="1:6">
      <c r="C20" s="2"/>
      <c r="D20" s="3"/>
      <c r="E20" s="72"/>
      <c r="F20" s="4"/>
    </row>
    <row r="21" spans="1:6">
      <c r="A21" s="625"/>
      <c r="B21" s="626"/>
      <c r="C21" s="2"/>
      <c r="D21" s="3"/>
      <c r="E21" s="3"/>
      <c r="F21" s="4"/>
    </row>
    <row r="22" spans="1:6">
      <c r="A22" s="142"/>
      <c r="B22" s="98"/>
      <c r="C22" s="2"/>
      <c r="D22" s="3"/>
      <c r="E22" s="72"/>
      <c r="F22" s="4"/>
    </row>
    <row r="23" spans="1:6">
      <c r="A23" s="154"/>
      <c r="B23" s="141"/>
      <c r="C23" s="2"/>
      <c r="D23" s="3"/>
      <c r="E23" s="72"/>
      <c r="F23" s="4"/>
    </row>
    <row r="24" spans="1:6" ht="13.5" thickBot="1">
      <c r="A24" s="144"/>
      <c r="B24" s="145"/>
      <c r="C24" s="2"/>
      <c r="D24" s="3"/>
      <c r="E24" s="72"/>
      <c r="F24" s="4"/>
    </row>
    <row r="25" spans="1:6" ht="13.5" thickBot="1">
      <c r="A25" s="635" t="s">
        <v>22</v>
      </c>
      <c r="B25" s="636"/>
      <c r="C25" s="92">
        <f>SUM(C14:C24)</f>
        <v>6</v>
      </c>
      <c r="F25" s="4"/>
    </row>
    <row r="26" spans="1:6" ht="13.5" thickBot="1">
      <c r="A26" s="3"/>
      <c r="C26" s="52" t="str">
        <f>IF(C25&gt;=22,"MAYOR",IF(C25&gt;=14,"SIGNIFICATIVO",IF(C25&gt;=7,"MENOR", IF(C25&gt;=1,"ESTANDAR",IF(C25&gt;0,"ESTANDAR","ESTANDAR")))))</f>
        <v>ESTANDAR</v>
      </c>
      <c r="D26" s="13"/>
      <c r="E26" s="13"/>
      <c r="F26" s="4"/>
    </row>
    <row r="27" spans="1:6" ht="13.5" thickBot="1">
      <c r="A27" s="9"/>
      <c r="B27" s="9"/>
      <c r="C27" s="6"/>
      <c r="D27" s="3"/>
      <c r="E27" s="3"/>
      <c r="F27" s="4"/>
    </row>
    <row r="28" spans="1:6" ht="13.5" thickBot="1">
      <c r="A28" s="10" t="s">
        <v>22</v>
      </c>
      <c r="B28" s="11" t="s">
        <v>7</v>
      </c>
      <c r="C28" s="6"/>
      <c r="D28" s="634"/>
      <c r="E28" s="634"/>
      <c r="F28" s="4"/>
    </row>
    <row r="29" spans="1:6" ht="13.5" thickBot="1">
      <c r="A29" s="135" t="s">
        <v>88</v>
      </c>
      <c r="B29" s="12" t="s">
        <v>77</v>
      </c>
      <c r="C29" s="6"/>
      <c r="D29" s="634"/>
      <c r="E29" s="634"/>
      <c r="F29" s="4"/>
    </row>
    <row r="30" spans="1:6" ht="13.5" thickBot="1">
      <c r="A30" s="50" t="s">
        <v>89</v>
      </c>
      <c r="B30" s="12" t="s">
        <v>13</v>
      </c>
      <c r="C30" s="6"/>
      <c r="D30" s="634"/>
      <c r="E30" s="634"/>
      <c r="F30" s="4"/>
    </row>
    <row r="31" spans="1:6" ht="13.5" thickBot="1">
      <c r="A31" s="50" t="s">
        <v>90</v>
      </c>
      <c r="B31" s="12" t="s">
        <v>78</v>
      </c>
      <c r="C31" s="6"/>
      <c r="D31" s="634"/>
      <c r="E31" s="634"/>
      <c r="F31" s="4"/>
    </row>
    <row r="32" spans="1:6" ht="13.5" thickBot="1">
      <c r="A32" s="135" t="s">
        <v>109</v>
      </c>
      <c r="B32" s="12" t="s">
        <v>10</v>
      </c>
      <c r="C32" s="6"/>
      <c r="D32" s="3"/>
      <c r="E32" s="3"/>
      <c r="F32" s="4"/>
    </row>
    <row r="33" spans="1:6">
      <c r="A33" s="9"/>
      <c r="B33" s="9"/>
      <c r="C33" s="6"/>
      <c r="D33" s="3"/>
      <c r="E33" s="3"/>
      <c r="F33" s="4"/>
    </row>
    <row r="34" spans="1:6">
      <c r="A34" s="51" t="s">
        <v>26</v>
      </c>
      <c r="B34" s="9"/>
      <c r="C34" s="6"/>
      <c r="D34" s="3"/>
      <c r="E34" s="3"/>
      <c r="F34" s="4"/>
    </row>
    <row r="35" spans="1:6">
      <c r="A35" s="3"/>
      <c r="B35" s="3"/>
      <c r="C35" s="6"/>
      <c r="D35" s="3"/>
      <c r="E35" s="3"/>
      <c r="F35" s="4"/>
    </row>
    <row r="36" spans="1:6" ht="13.5" thickBot="1">
      <c r="A36" s="3"/>
      <c r="B36" s="3"/>
      <c r="C36" s="3"/>
      <c r="D36" s="3"/>
      <c r="E36" s="3"/>
      <c r="F36" s="7"/>
    </row>
    <row r="37" spans="1:6"/>
    <row r="38" spans="1:6"/>
    <row r="39" spans="1:6"/>
    <row r="40" spans="1:6"/>
    <row r="41" spans="1:6"/>
    <row r="42" spans="1:6"/>
    <row r="43" spans="1:6"/>
    <row r="44" spans="1:6"/>
  </sheetData>
  <mergeCells count="13">
    <mergeCell ref="D28:E28"/>
    <mergeCell ref="D29:E29"/>
    <mergeCell ref="D30:E30"/>
    <mergeCell ref="D31:E31"/>
    <mergeCell ref="A25:B25"/>
    <mergeCell ref="A21:B21"/>
    <mergeCell ref="A19:B19"/>
    <mergeCell ref="A5:E5"/>
    <mergeCell ref="B11:C11"/>
    <mergeCell ref="A7:F7"/>
    <mergeCell ref="B8:C8"/>
    <mergeCell ref="B9:C9"/>
    <mergeCell ref="B10:C10"/>
  </mergeCells>
  <phoneticPr fontId="4" type="noConversion"/>
  <dataValidations count="1">
    <dataValidation type="list" allowBlank="1" showInputMessage="1" showErrorMessage="1" sqref="C14:C24">
      <formula1>$A$8:$A$11</formula1>
    </dataValidation>
  </dataValidations>
  <printOptions horizontalCentered="1"/>
  <pageMargins left="0.74803149606299213" right="0.74803149606299213" top="0.98425196850393704" bottom="0.98425196850393704" header="0.51181102362204722" footer="0.51181102362204722"/>
  <pageSetup paperSize="9" scale="94" orientation="portrait" r:id="rId1"/>
  <headerFooter alignWithMargins="0">
    <oddFooter>&amp;LElaborado por:Actualizado al:&amp;RAprobado por:</oddFooter>
  </headerFooter>
  <ignoredErrors>
    <ignoredError sqref="A30" twoDigitTextYear="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37"/>
  <sheetViews>
    <sheetView showGridLines="0" topLeftCell="A7" zoomScale="130" zoomScaleNormal="130" workbookViewId="0"/>
  </sheetViews>
  <sheetFormatPr baseColWidth="10" defaultColWidth="0" defaultRowHeight="12.75" zeroHeight="1"/>
  <cols>
    <col min="1" max="1" width="14.7109375" style="73" customWidth="1"/>
    <col min="2" max="2" width="34.5703125" style="73" customWidth="1"/>
    <col min="3" max="3" width="17.28515625" style="73" customWidth="1"/>
    <col min="4" max="4" width="10" style="73" customWidth="1"/>
    <col min="5" max="5" width="2.7109375" style="73" customWidth="1"/>
    <col min="6" max="6" width="3.5703125" style="73" customWidth="1"/>
    <col min="7" max="7" width="12.28515625" style="73" customWidth="1"/>
    <col min="8" max="16384" width="0" style="73" hidden="1"/>
  </cols>
  <sheetData>
    <row r="1" spans="1:7"/>
    <row r="2" spans="1:7" ht="15">
      <c r="B2" s="132" t="s">
        <v>194</v>
      </c>
    </row>
    <row r="3" spans="1:7" ht="15">
      <c r="B3" s="132" t="s">
        <v>195</v>
      </c>
    </row>
    <row r="4" spans="1:7"/>
    <row r="5" spans="1:7" ht="15.75">
      <c r="A5" s="654" t="s">
        <v>320</v>
      </c>
      <c r="B5" s="655"/>
      <c r="C5" s="655"/>
      <c r="D5" s="655"/>
      <c r="E5" s="655"/>
      <c r="F5" s="655"/>
      <c r="G5" s="655"/>
    </row>
    <row r="6" spans="1:7" ht="13.5" thickBot="1"/>
    <row r="7" spans="1:7">
      <c r="A7" s="658" t="s">
        <v>107</v>
      </c>
      <c r="B7" s="659"/>
      <c r="C7" s="660"/>
    </row>
    <row r="8" spans="1:7">
      <c r="A8" s="661"/>
      <c r="B8" s="662"/>
      <c r="C8" s="663"/>
    </row>
    <row r="9" spans="1:7" ht="41.25" customHeight="1" thickBot="1">
      <c r="A9" s="664"/>
      <c r="B9" s="665"/>
      <c r="C9" s="666"/>
    </row>
    <row r="10" spans="1:7">
      <c r="A10" s="74">
        <v>3</v>
      </c>
      <c r="B10" s="74" t="s">
        <v>101</v>
      </c>
      <c r="C10" s="75" t="s">
        <v>95</v>
      </c>
    </row>
    <row r="11" spans="1:7">
      <c r="A11" s="76">
        <v>2</v>
      </c>
      <c r="B11" s="76" t="s">
        <v>74</v>
      </c>
      <c r="C11" s="75" t="s">
        <v>96</v>
      </c>
    </row>
    <row r="12" spans="1:7">
      <c r="A12" s="76">
        <v>1</v>
      </c>
      <c r="B12" s="76" t="s">
        <v>15</v>
      </c>
      <c r="C12" s="75" t="s">
        <v>97</v>
      </c>
    </row>
    <row r="13" spans="1:7" ht="13.5" thickBot="1">
      <c r="A13" s="77"/>
      <c r="B13" s="77"/>
    </row>
    <row r="14" spans="1:7" ht="13.5" thickBot="1">
      <c r="A14" s="656" t="s">
        <v>98</v>
      </c>
      <c r="B14" s="657"/>
      <c r="C14" s="93" t="s">
        <v>97</v>
      </c>
    </row>
    <row r="15" spans="1:7" ht="13.5" thickBot="1"/>
    <row r="16" spans="1:7">
      <c r="A16" s="640" t="s">
        <v>27</v>
      </c>
      <c r="B16" s="641"/>
      <c r="C16" s="78" t="s">
        <v>30</v>
      </c>
    </row>
    <row r="17" spans="1:7">
      <c r="A17" s="646" t="s">
        <v>112</v>
      </c>
      <c r="B17" s="647"/>
      <c r="C17" s="79">
        <v>2</v>
      </c>
    </row>
    <row r="18" spans="1:7">
      <c r="A18" s="646" t="s">
        <v>99</v>
      </c>
      <c r="B18" s="647"/>
      <c r="C18" s="79">
        <v>2</v>
      </c>
    </row>
    <row r="19" spans="1:7">
      <c r="A19" s="646" t="s">
        <v>29</v>
      </c>
      <c r="B19" s="647"/>
      <c r="C19" s="79">
        <v>2</v>
      </c>
    </row>
    <row r="20" spans="1:7">
      <c r="A20" s="646" t="s">
        <v>102</v>
      </c>
      <c r="B20" s="647"/>
      <c r="C20" s="79">
        <v>1</v>
      </c>
    </row>
    <row r="21" spans="1:7">
      <c r="A21" s="646" t="s">
        <v>114</v>
      </c>
      <c r="B21" s="647"/>
      <c r="C21" s="79">
        <v>2</v>
      </c>
    </row>
    <row r="22" spans="1:7">
      <c r="A22" s="646" t="s">
        <v>100</v>
      </c>
      <c r="B22" s="647"/>
      <c r="C22" s="79">
        <v>1</v>
      </c>
    </row>
    <row r="23" spans="1:7">
      <c r="A23" s="652" t="s">
        <v>190</v>
      </c>
      <c r="B23" s="653"/>
      <c r="C23" s="79">
        <v>1</v>
      </c>
    </row>
    <row r="24" spans="1:7" ht="13.5" thickBot="1">
      <c r="A24" s="646" t="s">
        <v>113</v>
      </c>
      <c r="B24" s="647"/>
      <c r="C24" s="79">
        <v>1</v>
      </c>
    </row>
    <row r="25" spans="1:7" ht="13.5" thickBot="1">
      <c r="A25" s="644" t="s">
        <v>22</v>
      </c>
      <c r="B25" s="645"/>
      <c r="C25" s="81">
        <f>SUM(C17:C24)</f>
        <v>12</v>
      </c>
    </row>
    <row r="26" spans="1:7">
      <c r="A26" s="82"/>
      <c r="B26" s="83"/>
      <c r="C26" s="84" t="str">
        <f>IF(C25&gt;20,"MÁXIMO",IF(C25&gt;17,"ALTO",IF(C25&gt;13,"MEDIO", IF(C25&gt;9,"BAJO",IF(C25&gt;0,"BAJO","BAJO")))))</f>
        <v>BAJO</v>
      </c>
    </row>
    <row r="27" spans="1:7" ht="13.5" thickBot="1">
      <c r="A27" s="133" t="s">
        <v>184</v>
      </c>
    </row>
    <row r="28" spans="1:7" ht="13.5" thickBot="1">
      <c r="A28" s="85" t="s">
        <v>31</v>
      </c>
      <c r="B28" s="86" t="s">
        <v>32</v>
      </c>
      <c r="C28" s="642" t="s">
        <v>33</v>
      </c>
      <c r="D28" s="642"/>
      <c r="E28" s="642"/>
      <c r="F28" s="642"/>
      <c r="G28" s="642"/>
    </row>
    <row r="29" spans="1:7" ht="30.75" customHeight="1">
      <c r="A29" s="87" t="s">
        <v>34</v>
      </c>
      <c r="B29" s="88" t="s">
        <v>9</v>
      </c>
      <c r="C29" s="643" t="s">
        <v>35</v>
      </c>
      <c r="D29" s="643"/>
      <c r="E29" s="643"/>
      <c r="F29" s="643"/>
      <c r="G29" s="643"/>
    </row>
    <row r="30" spans="1:7" ht="39" customHeight="1">
      <c r="A30" s="80" t="s">
        <v>36</v>
      </c>
      <c r="B30" s="89" t="s">
        <v>73</v>
      </c>
      <c r="C30" s="648" t="s">
        <v>322</v>
      </c>
      <c r="D30" s="649"/>
      <c r="E30" s="649"/>
      <c r="F30" s="649"/>
      <c r="G30" s="650"/>
    </row>
    <row r="31" spans="1:7">
      <c r="A31" s="80" t="s">
        <v>37</v>
      </c>
      <c r="B31" s="89" t="s">
        <v>74</v>
      </c>
      <c r="C31" s="651" t="s">
        <v>38</v>
      </c>
      <c r="D31" s="651"/>
      <c r="E31" s="651"/>
      <c r="F31" s="651"/>
      <c r="G31" s="651"/>
    </row>
    <row r="32" spans="1:7" ht="37.5" customHeight="1" thickBot="1">
      <c r="A32" s="90" t="s">
        <v>69</v>
      </c>
      <c r="B32" s="91" t="s">
        <v>15</v>
      </c>
      <c r="C32" s="638" t="s">
        <v>39</v>
      </c>
      <c r="D32" s="639"/>
      <c r="E32" s="639"/>
      <c r="F32" s="639"/>
      <c r="G32" s="639"/>
    </row>
    <row r="33" spans="3:7">
      <c r="C33" s="637"/>
      <c r="D33" s="637"/>
      <c r="E33" s="637"/>
      <c r="F33" s="637"/>
      <c r="G33" s="637"/>
    </row>
    <row r="34" spans="3:7"/>
    <row r="35" spans="3:7"/>
    <row r="36" spans="3:7"/>
    <row r="37" spans="3:7"/>
  </sheetData>
  <sheetProtection selectLockedCells="1"/>
  <mergeCells count="19">
    <mergeCell ref="A5:G5"/>
    <mergeCell ref="A14:B14"/>
    <mergeCell ref="A7:C9"/>
    <mergeCell ref="C33:G33"/>
    <mergeCell ref="C32:G32"/>
    <mergeCell ref="A16:B16"/>
    <mergeCell ref="C28:G28"/>
    <mergeCell ref="C29:G29"/>
    <mergeCell ref="A25:B25"/>
    <mergeCell ref="A18:B18"/>
    <mergeCell ref="C30:G30"/>
    <mergeCell ref="C31:G31"/>
    <mergeCell ref="A17:B17"/>
    <mergeCell ref="A19:B19"/>
    <mergeCell ref="A20:B20"/>
    <mergeCell ref="A21:B21"/>
    <mergeCell ref="A23:B23"/>
    <mergeCell ref="A22:B22"/>
    <mergeCell ref="A24:B24"/>
  </mergeCells>
  <phoneticPr fontId="4" type="noConversion"/>
  <dataValidations count="2">
    <dataValidation type="list" allowBlank="1" showInputMessage="1" showErrorMessage="1" sqref="C17:C24">
      <formula1>$A$10:$A$12</formula1>
    </dataValidation>
    <dataValidation type="list" allowBlank="1" showInputMessage="1" showErrorMessage="1" sqref="C14">
      <formula1>$C$10:$C$12</formula1>
    </dataValidation>
  </dataValidations>
  <printOptions horizontalCentered="1"/>
  <pageMargins left="0.74803149606299213" right="0.74803149606299213" top="0.98425196850393704" bottom="0.98425196850393704" header="0.51181102362204722" footer="0.51181102362204722"/>
  <pageSetup paperSize="9" scale="92" orientation="portrait" horizontalDpi="1200" verticalDpi="1200" r:id="rId1"/>
  <headerFooter alignWithMargins="0">
    <oddFooter>&amp;LElaborado por:Actualizado al:&amp;RAprobado por:</oddFooter>
  </headerFooter>
  <ignoredErrors>
    <ignoredError sqref="C25:C26" unlocked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9"/>
  <sheetViews>
    <sheetView showGridLines="0" topLeftCell="A7" zoomScale="90" workbookViewId="0">
      <selection activeCell="B21" sqref="B21"/>
    </sheetView>
  </sheetViews>
  <sheetFormatPr baseColWidth="10" defaultColWidth="0" defaultRowHeight="12.75" zeroHeight="1"/>
  <cols>
    <col min="1" max="1" width="24.5703125" customWidth="1"/>
    <col min="2" max="2" width="16.7109375" customWidth="1"/>
    <col min="3" max="6" width="9.140625" customWidth="1"/>
  </cols>
  <sheetData>
    <row r="1" spans="1:5" ht="15.75" customHeight="1">
      <c r="A1" s="671" t="s">
        <v>47</v>
      </c>
      <c r="B1" s="668"/>
      <c r="C1" s="668"/>
      <c r="D1" s="668"/>
      <c r="E1" s="668"/>
    </row>
    <row r="2" spans="1:5" ht="15.75" customHeight="1">
      <c r="A2" s="668"/>
      <c r="B2" s="668"/>
      <c r="C2" s="668"/>
      <c r="D2" s="668"/>
      <c r="E2" s="668"/>
    </row>
    <row r="3" spans="1:5" ht="25.5" customHeight="1">
      <c r="A3" s="667" t="s">
        <v>60</v>
      </c>
      <c r="B3" s="667"/>
      <c r="C3" s="667"/>
      <c r="D3" s="667"/>
      <c r="E3" s="667"/>
    </row>
    <row r="4" spans="1:5" ht="24.75" customHeight="1">
      <c r="A4" s="667" t="s">
        <v>61</v>
      </c>
      <c r="B4" s="667"/>
      <c r="C4" s="667"/>
      <c r="D4" s="667"/>
      <c r="E4" s="667"/>
    </row>
    <row r="5" spans="1:5" ht="26.25" customHeight="1">
      <c r="A5" s="667" t="s">
        <v>62</v>
      </c>
      <c r="B5" s="667"/>
      <c r="C5" s="667"/>
      <c r="D5" s="667"/>
      <c r="E5" s="667"/>
    </row>
    <row r="6" spans="1:5" ht="26.25" customHeight="1">
      <c r="A6" s="667" t="s">
        <v>63</v>
      </c>
      <c r="B6" s="667"/>
      <c r="C6" s="667"/>
      <c r="D6" s="667"/>
      <c r="E6" s="667"/>
    </row>
    <row r="7" spans="1:5">
      <c r="A7" s="16"/>
      <c r="B7" s="16"/>
      <c r="C7" s="16"/>
      <c r="D7" s="16"/>
      <c r="E7" s="16"/>
    </row>
    <row r="8" spans="1:5" ht="34.5" customHeight="1">
      <c r="A8" s="668" t="s">
        <v>48</v>
      </c>
      <c r="B8" s="668"/>
      <c r="C8" s="668"/>
      <c r="D8" s="668"/>
      <c r="E8" s="668"/>
    </row>
    <row r="9" spans="1:5" ht="13.5" thickBot="1">
      <c r="A9" s="17"/>
      <c r="B9" s="17"/>
      <c r="C9" s="17"/>
      <c r="D9" s="17"/>
      <c r="E9" s="17"/>
    </row>
    <row r="10" spans="1:5" ht="25.5" customHeight="1" thickBot="1">
      <c r="A10" s="669" t="s">
        <v>28</v>
      </c>
      <c r="B10" s="670"/>
      <c r="C10" s="16"/>
      <c r="D10" s="16"/>
      <c r="E10" s="16"/>
    </row>
    <row r="11" spans="1:5">
      <c r="A11" s="8">
        <v>3</v>
      </c>
      <c r="B11" s="8" t="s">
        <v>40</v>
      </c>
      <c r="D11" s="16"/>
      <c r="E11" s="16"/>
    </row>
    <row r="12" spans="1:5">
      <c r="A12" s="2">
        <v>2</v>
      </c>
      <c r="B12" s="2" t="s">
        <v>41</v>
      </c>
      <c r="D12" s="16"/>
      <c r="E12" s="16"/>
    </row>
    <row r="13" spans="1:5">
      <c r="A13" s="2">
        <v>1</v>
      </c>
      <c r="B13" s="2" t="s">
        <v>42</v>
      </c>
      <c r="D13" s="16"/>
      <c r="E13" s="16"/>
    </row>
    <row r="14" spans="1:5" ht="13.5" thickBot="1">
      <c r="A14" s="16"/>
      <c r="B14" s="16"/>
      <c r="C14" s="16"/>
      <c r="D14" s="16"/>
      <c r="E14" s="16"/>
    </row>
    <row r="15" spans="1:5">
      <c r="A15" s="28" t="s">
        <v>49</v>
      </c>
      <c r="B15" s="29" t="s">
        <v>21</v>
      </c>
      <c r="C15" s="18"/>
      <c r="D15" s="16"/>
      <c r="E15" s="16"/>
    </row>
    <row r="16" spans="1:5">
      <c r="A16" s="19" t="s">
        <v>50</v>
      </c>
      <c r="B16" s="20"/>
      <c r="C16" s="18"/>
      <c r="D16" s="16"/>
      <c r="E16" s="16"/>
    </row>
    <row r="17" spans="1:5">
      <c r="A17" s="19" t="s">
        <v>51</v>
      </c>
      <c r="B17" s="20"/>
      <c r="C17" s="18"/>
      <c r="D17" s="16"/>
      <c r="E17" s="16"/>
    </row>
    <row r="18" spans="1:5">
      <c r="A18" s="19" t="s">
        <v>52</v>
      </c>
      <c r="B18" s="20"/>
      <c r="C18" s="18"/>
      <c r="D18" s="16"/>
      <c r="E18" s="16"/>
    </row>
    <row r="19" spans="1:5">
      <c r="A19" s="19" t="s">
        <v>53</v>
      </c>
      <c r="B19" s="20"/>
      <c r="C19" s="18"/>
      <c r="D19" s="16"/>
      <c r="E19" s="16"/>
    </row>
    <row r="20" spans="1:5" ht="13.5" thickBot="1">
      <c r="A20" s="26" t="s">
        <v>54</v>
      </c>
      <c r="B20" s="21">
        <f>SUM(B16:B19)</f>
        <v>0</v>
      </c>
      <c r="C20" s="18"/>
      <c r="D20" s="16"/>
      <c r="E20" s="16"/>
    </row>
    <row r="21" spans="1:5" ht="13.5" thickBot="1">
      <c r="A21" s="27" t="s">
        <v>64</v>
      </c>
      <c r="B21" s="30" t="str">
        <f>IF(B20&gt;12,"URGENTE",IF(B20&gt;9,"URGENTE",IF(B20&gt;6,"ALTA",IF(B20&gt;3,"MEDIA",IF(B20&gt;0,"BAJA","BAJA")))))</f>
        <v>BAJA</v>
      </c>
      <c r="C21" s="18"/>
      <c r="D21" s="16"/>
      <c r="E21" s="16"/>
    </row>
    <row r="22" spans="1:5" ht="13.5" thickBot="1">
      <c r="A22" s="18"/>
      <c r="B22" s="18"/>
      <c r="C22" s="18"/>
      <c r="D22" s="16"/>
      <c r="E22" s="16"/>
    </row>
    <row r="23" spans="1:5">
      <c r="A23" s="28" t="s">
        <v>22</v>
      </c>
      <c r="B23" s="29" t="s">
        <v>8</v>
      </c>
      <c r="C23" s="18"/>
      <c r="D23" s="16"/>
      <c r="E23" s="16"/>
    </row>
    <row r="24" spans="1:5">
      <c r="A24" s="22" t="s">
        <v>56</v>
      </c>
      <c r="B24" s="20" t="s">
        <v>14</v>
      </c>
      <c r="C24" s="18"/>
    </row>
    <row r="25" spans="1:5">
      <c r="A25" s="23" t="s">
        <v>57</v>
      </c>
      <c r="B25" s="20" t="s">
        <v>12</v>
      </c>
      <c r="C25" s="18"/>
    </row>
    <row r="26" spans="1:5">
      <c r="A26" s="23" t="s">
        <v>58</v>
      </c>
      <c r="B26" s="20" t="s">
        <v>11</v>
      </c>
      <c r="C26" s="18"/>
    </row>
    <row r="27" spans="1:5" ht="13.5" thickBot="1">
      <c r="A27" s="24" t="s">
        <v>59</v>
      </c>
      <c r="B27" s="25" t="s">
        <v>55</v>
      </c>
      <c r="C27" s="18"/>
    </row>
    <row r="28" spans="1:5">
      <c r="A28" s="3"/>
      <c r="B28" s="3"/>
      <c r="C28" s="3"/>
    </row>
    <row r="29" spans="1:5" hidden="1">
      <c r="A29" s="3"/>
      <c r="B29" s="3"/>
      <c r="C29" s="3"/>
    </row>
  </sheetData>
  <mergeCells count="7">
    <mergeCell ref="A6:E6"/>
    <mergeCell ref="A8:E8"/>
    <mergeCell ref="A10:B10"/>
    <mergeCell ref="A1:E2"/>
    <mergeCell ref="A3:E3"/>
    <mergeCell ref="A4:E4"/>
    <mergeCell ref="A5:E5"/>
  </mergeCells>
  <phoneticPr fontId="4" type="noConversion"/>
  <pageMargins left="0.75" right="0.75" top="1" bottom="1" header="0.5" footer="0.5"/>
  <pageSetup orientation="portrait" verticalDpi="4294967294"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A2:J17"/>
  <sheetViews>
    <sheetView zoomScale="110" zoomScaleNormal="110" workbookViewId="0">
      <selection activeCell="D12" sqref="D12"/>
    </sheetView>
  </sheetViews>
  <sheetFormatPr baseColWidth="10" defaultColWidth="11.42578125" defaultRowHeight="12.75"/>
  <cols>
    <col min="1" max="1" width="11.42578125" style="53"/>
    <col min="2" max="2" width="6.28515625" style="53" hidden="1" customWidth="1"/>
    <col min="3" max="3" width="3.28515625" style="53" bestFit="1" customWidth="1"/>
    <col min="4" max="4" width="15.85546875" style="53" bestFit="1" customWidth="1"/>
    <col min="5" max="5" width="7.85546875" style="53" customWidth="1"/>
    <col min="6" max="6" width="14.140625" style="53" customWidth="1"/>
    <col min="7" max="16384" width="11.42578125" style="53"/>
  </cols>
  <sheetData>
    <row r="2" spans="1:10" ht="15">
      <c r="D2" s="132" t="s">
        <v>323</v>
      </c>
    </row>
    <row r="3" spans="1:10" ht="15">
      <c r="D3" s="132" t="s">
        <v>195</v>
      </c>
    </row>
    <row r="5" spans="1:10" ht="15.75">
      <c r="A5" s="674" t="s">
        <v>324</v>
      </c>
      <c r="B5" s="675"/>
      <c r="C5" s="675"/>
      <c r="D5" s="675"/>
      <c r="E5" s="675"/>
      <c r="F5" s="675"/>
      <c r="G5" s="675"/>
      <c r="H5" s="675"/>
      <c r="I5" s="675"/>
      <c r="J5" s="675"/>
    </row>
    <row r="6" spans="1:10" ht="13.5" thickBot="1"/>
    <row r="7" spans="1:10">
      <c r="B7" s="53">
        <f>+IF(F7="MAYOR",1,IF(F7="SIGNIFICATIVO",2,IF(F7="MENOR",3,4)))</f>
        <v>4</v>
      </c>
      <c r="D7" s="66" t="s">
        <v>75</v>
      </c>
      <c r="E7" s="68"/>
      <c r="F7" s="70" t="str">
        <f>'Matriz de Impacto'!C26</f>
        <v>ESTANDAR</v>
      </c>
    </row>
    <row r="8" spans="1:10" ht="13.5" thickBot="1">
      <c r="B8" s="53">
        <f>+IF(F8="MÁXIMO",1,IF(F8="ALTO",2,IF(F8="MEDIO",3,4)))</f>
        <v>4</v>
      </c>
      <c r="D8" s="67" t="s">
        <v>76</v>
      </c>
      <c r="E8" s="69"/>
      <c r="F8" s="71" t="str">
        <f>'Matriz de Riesgo'!C26</f>
        <v>BAJO</v>
      </c>
    </row>
    <row r="10" spans="1:10">
      <c r="F10" s="673" t="s">
        <v>6</v>
      </c>
      <c r="G10" s="673"/>
      <c r="H10" s="673"/>
      <c r="I10" s="673"/>
    </row>
    <row r="11" spans="1:10">
      <c r="F11" s="54" t="s">
        <v>82</v>
      </c>
      <c r="G11" s="54" t="s">
        <v>83</v>
      </c>
      <c r="H11" s="54" t="s">
        <v>80</v>
      </c>
      <c r="I11" s="54" t="s">
        <v>84</v>
      </c>
    </row>
    <row r="12" spans="1:10">
      <c r="C12" s="672" t="s">
        <v>7</v>
      </c>
      <c r="D12" s="55" t="s">
        <v>79</v>
      </c>
      <c r="E12" s="55">
        <v>1</v>
      </c>
      <c r="F12" s="59">
        <v>1</v>
      </c>
      <c r="G12" s="60">
        <v>2</v>
      </c>
      <c r="H12" s="57">
        <v>3</v>
      </c>
      <c r="I12" s="58">
        <v>4</v>
      </c>
    </row>
    <row r="13" spans="1:10">
      <c r="C13" s="672"/>
      <c r="D13" s="56" t="s">
        <v>86</v>
      </c>
      <c r="E13" s="56">
        <v>2</v>
      </c>
      <c r="F13" s="60">
        <v>2</v>
      </c>
      <c r="G13" s="57">
        <v>3</v>
      </c>
      <c r="H13" s="58">
        <v>4</v>
      </c>
      <c r="I13" s="62">
        <v>5</v>
      </c>
    </row>
    <row r="14" spans="1:10">
      <c r="C14" s="672"/>
      <c r="D14" s="56" t="s">
        <v>81</v>
      </c>
      <c r="E14" s="56">
        <v>3</v>
      </c>
      <c r="F14" s="57">
        <v>3</v>
      </c>
      <c r="G14" s="58">
        <v>4</v>
      </c>
      <c r="H14" s="62">
        <v>5</v>
      </c>
      <c r="I14" s="61">
        <v>6</v>
      </c>
    </row>
    <row r="15" spans="1:10">
      <c r="C15" s="672"/>
      <c r="D15" s="56" t="s">
        <v>85</v>
      </c>
      <c r="E15" s="56">
        <v>4</v>
      </c>
      <c r="F15" s="58">
        <v>4</v>
      </c>
      <c r="G15" s="62">
        <v>5</v>
      </c>
      <c r="H15" s="61">
        <v>6</v>
      </c>
      <c r="I15" s="54">
        <v>7</v>
      </c>
    </row>
    <row r="16" spans="1:10" ht="13.5" thickBot="1"/>
    <row r="17" spans="4:6" ht="13.5" thickBot="1">
      <c r="D17" s="65" t="s">
        <v>8</v>
      </c>
      <c r="E17" s="63"/>
      <c r="F17" s="64">
        <f>IF(B8=1,VLOOKUP(B7,E12:I15,2),IF(B8=2,VLOOKUP(B7,E12:I15,3),IF(B8=3,VLOOKUP(B7,E12:I15,4),IF(B8=4,VLOOKUP(B7,E12:I15,5)))))</f>
        <v>7</v>
      </c>
    </row>
  </sheetData>
  <mergeCells count="3">
    <mergeCell ref="C12:C15"/>
    <mergeCell ref="F10:I10"/>
    <mergeCell ref="A5:J5"/>
  </mergeCells>
  <printOptions horizontalCentered="1"/>
  <pageMargins left="0.70866141732283472" right="0.70866141732283472" top="0.74803149606299213" bottom="0.74803149606299213" header="0.31496062992125984" footer="0.31496062992125984"/>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11</vt:i4>
      </vt:variant>
    </vt:vector>
  </HeadingPairs>
  <TitlesOfParts>
    <vt:vector size="25" baseType="lpstr">
      <vt:lpstr>GuiA de llenado SC</vt:lpstr>
      <vt:lpstr>SC</vt:lpstr>
      <vt:lpstr>SC - Reducido</vt:lpstr>
      <vt:lpstr>SC-POA</vt:lpstr>
      <vt:lpstr>Tipo de SC</vt:lpstr>
      <vt:lpstr>Matriz de Impacto</vt:lpstr>
      <vt:lpstr>Matriz de Riesgo</vt:lpstr>
      <vt:lpstr>Matriz de urgencia</vt:lpstr>
      <vt:lpstr>Matriz de Prioridad</vt:lpstr>
      <vt:lpstr>Lista</vt:lpstr>
      <vt:lpstr>EDT ejecución</vt:lpstr>
      <vt:lpstr>EDT Retorno</vt:lpstr>
      <vt:lpstr>Informe Pos implementacion</vt:lpstr>
      <vt:lpstr>Indicadores</vt:lpstr>
      <vt:lpstr>'Informe Pos implementacion'!Área_de_impresión</vt:lpstr>
      <vt:lpstr>'Matriz de Prioridad'!Área_de_impresión</vt:lpstr>
      <vt:lpstr>SC!Área_de_impresión</vt:lpstr>
      <vt:lpstr>'SC - Reducido'!Área_de_impresión</vt:lpstr>
      <vt:lpstr>'Tipo de SC'!Área_de_impresión</vt:lpstr>
      <vt:lpstr>'Informe Pos implementacion'!MATRIZ</vt:lpstr>
      <vt:lpstr>'SC - Reducido'!MATRIZ</vt:lpstr>
      <vt:lpstr>MATRIZ</vt:lpstr>
      <vt:lpstr>'Informe Pos implementacion'!Títulos_a_imprimir</vt:lpstr>
      <vt:lpstr>SC!Títulos_a_imprimir</vt:lpstr>
      <vt:lpstr>'SC - Reducido'!Títulos_a_imprimir</vt:lpstr>
    </vt:vector>
  </TitlesOfParts>
  <Company>EP Petroecuador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RFC</dc:title>
  <dc:subject>Formato de requerimiento de cambios</dc:subject>
  <dc:creator>gandrade</dc:creator>
  <cp:lastModifiedBy>nperalta</cp:lastModifiedBy>
  <cp:lastPrinted>2014-02-21T16:18:46Z</cp:lastPrinted>
  <dcterms:created xsi:type="dcterms:W3CDTF">2006-11-28T12:48:24Z</dcterms:created>
  <dcterms:modified xsi:type="dcterms:W3CDTF">2015-07-29T20:59:19Z</dcterms:modified>
</cp:coreProperties>
</file>