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SelfHealingUtility\data\Validation\"/>
    </mc:Choice>
  </mc:AlternateContent>
  <bookViews>
    <workbookView minimized="1" xWindow="0" yWindow="0" windowWidth="17880" windowHeight="7240" firstSheet="2" activeTab="5" xr2:uid="{00000000-000D-0000-FFFF-FFFF00000000}"/>
  </bookViews>
  <sheets>
    <sheet name="Linear" sheetId="1" r:id="rId1"/>
    <sheet name="Discontinuous" sheetId="3" r:id="rId2"/>
    <sheet name="Saturating" sheetId="4" r:id="rId3"/>
    <sheet name="Combined" sheetId="2" r:id="rId4"/>
    <sheet name="Ranking Metrics" sheetId="6" r:id="rId5"/>
    <sheet name="Metrics Evaluation 9K" sheetId="9" r:id="rId6"/>
    <sheet name="Metrics Evaluation" sheetId="8" r:id="rId7"/>
    <sheet name="Ochiai" sheetId="7" r:id="rId8"/>
    <sheet name="Summary" sheetId="5" r:id="rId9"/>
  </sheets>
  <calcPr calcId="171027"/>
</workbook>
</file>

<file path=xl/calcChain.xml><?xml version="1.0" encoding="utf-8"?>
<calcChain xmlns="http://schemas.openxmlformats.org/spreadsheetml/2006/main">
  <c r="X6" i="9" l="1"/>
  <c r="X6" i="8" l="1"/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4" i="7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F60" i="7" s="1"/>
  <c r="D61" i="7"/>
  <c r="F61" i="7" s="1"/>
  <c r="D62" i="7"/>
  <c r="F62" i="7" s="1"/>
  <c r="D63" i="7"/>
  <c r="F63" i="7" s="1"/>
  <c r="D64" i="7"/>
  <c r="F64" i="7" s="1"/>
  <c r="D65" i="7"/>
  <c r="F65" i="7" s="1"/>
  <c r="D66" i="7"/>
  <c r="F66" i="7" s="1"/>
  <c r="D67" i="7"/>
  <c r="F67" i="7" s="1"/>
  <c r="D68" i="7"/>
  <c r="F68" i="7" s="1"/>
  <c r="D69" i="7"/>
  <c r="F69" i="7" s="1"/>
  <c r="D70" i="7"/>
  <c r="F70" i="7" s="1"/>
  <c r="D71" i="7"/>
  <c r="F71" i="7" s="1"/>
  <c r="D72" i="7"/>
  <c r="F72" i="7" s="1"/>
  <c r="D73" i="7"/>
  <c r="F73" i="7" s="1"/>
  <c r="D74" i="7"/>
  <c r="F74" i="7" s="1"/>
  <c r="D75" i="7"/>
  <c r="F75" i="7" s="1"/>
  <c r="D76" i="7"/>
  <c r="F76" i="7" s="1"/>
  <c r="D77" i="7"/>
  <c r="F77" i="7" s="1"/>
  <c r="D78" i="7"/>
  <c r="F78" i="7" s="1"/>
  <c r="D79" i="7"/>
  <c r="F79" i="7" s="1"/>
  <c r="D80" i="7"/>
  <c r="F80" i="7" s="1"/>
  <c r="D81" i="7"/>
  <c r="F81" i="7" s="1"/>
  <c r="D82" i="7"/>
  <c r="F82" i="7" s="1"/>
  <c r="D83" i="7"/>
  <c r="F83" i="7" s="1"/>
  <c r="D84" i="7"/>
  <c r="F84" i="7" s="1"/>
  <c r="D85" i="7"/>
  <c r="F85" i="7" s="1"/>
  <c r="D86" i="7"/>
  <c r="F86" i="7" s="1"/>
  <c r="D87" i="7"/>
  <c r="F87" i="7" s="1"/>
  <c r="D88" i="7"/>
  <c r="F88" i="7" s="1"/>
  <c r="D89" i="7"/>
  <c r="F89" i="7" s="1"/>
  <c r="D90" i="7"/>
  <c r="F90" i="7" s="1"/>
  <c r="D91" i="7"/>
  <c r="F91" i="7" s="1"/>
  <c r="D92" i="7"/>
  <c r="F92" i="7" s="1"/>
  <c r="D93" i="7"/>
  <c r="F93" i="7" s="1"/>
  <c r="D94" i="7"/>
  <c r="F94" i="7" s="1"/>
  <c r="D95" i="7"/>
  <c r="F95" i="7" s="1"/>
  <c r="D96" i="7"/>
  <c r="F96" i="7" s="1"/>
  <c r="D97" i="7"/>
  <c r="F97" i="7" s="1"/>
  <c r="D98" i="7"/>
  <c r="F98" i="7" s="1"/>
  <c r="D99" i="7"/>
  <c r="F99" i="7" s="1"/>
  <c r="D100" i="7"/>
  <c r="F100" i="7" s="1"/>
  <c r="D101" i="7"/>
  <c r="F101" i="7" s="1"/>
  <c r="D102" i="7"/>
  <c r="F102" i="7" s="1"/>
  <c r="D103" i="7"/>
  <c r="F103" i="7" s="1"/>
  <c r="D4" i="7"/>
  <c r="F4" i="7" s="1"/>
  <c r="U68" i="2"/>
  <c r="U67" i="2"/>
  <c r="U66" i="2"/>
  <c r="U65" i="2"/>
  <c r="T67" i="2"/>
  <c r="T66" i="2"/>
  <c r="S66" i="2"/>
  <c r="T65" i="2"/>
  <c r="T68" i="2" s="1"/>
  <c r="S68" i="2"/>
  <c r="S65" i="2"/>
  <c r="S67" i="2"/>
  <c r="C6" i="5"/>
  <c r="Q2" i="2"/>
  <c r="Q3" i="2" s="1"/>
  <c r="R3" i="2" s="1"/>
  <c r="Q1" i="2"/>
  <c r="Q2" i="4"/>
  <c r="D5" i="5" s="1"/>
  <c r="Q1" i="4"/>
  <c r="Q2" i="3"/>
  <c r="Q1" i="3"/>
  <c r="C4" i="5" s="1"/>
  <c r="Q2" i="1"/>
  <c r="D3" i="5" s="1"/>
  <c r="Q1" i="1"/>
  <c r="C3" i="5" s="1"/>
  <c r="E3" i="5" l="1"/>
  <c r="C9" i="5" s="1"/>
  <c r="D4" i="5"/>
  <c r="R1" i="2"/>
  <c r="C5" i="5"/>
  <c r="Q3" i="1"/>
  <c r="R2" i="1" s="1"/>
  <c r="D6" i="5"/>
  <c r="E6" i="5" s="1"/>
  <c r="C12" i="5" s="1"/>
  <c r="R2" i="2"/>
  <c r="Q3" i="4"/>
  <c r="R3" i="4" s="1"/>
  <c r="Q3" i="3"/>
  <c r="R3" i="1" l="1"/>
  <c r="R1" i="1"/>
  <c r="D9" i="5"/>
  <c r="E9" i="5" s="1"/>
  <c r="R1" i="4"/>
  <c r="R3" i="3"/>
  <c r="R1" i="3"/>
  <c r="E5" i="5"/>
  <c r="D11" i="5" s="1"/>
  <c r="C11" i="5"/>
  <c r="E11" i="5" s="1"/>
  <c r="R2" i="4"/>
  <c r="E4" i="5"/>
  <c r="C10" i="5" s="1"/>
  <c r="D12" i="5"/>
  <c r="E12" i="5" s="1"/>
  <c r="R2" i="3"/>
  <c r="D10" i="5" l="1"/>
  <c r="E10" i="5"/>
</calcChain>
</file>

<file path=xl/sharedStrings.xml><?xml version="1.0" encoding="utf-8"?>
<sst xmlns="http://schemas.openxmlformats.org/spreadsheetml/2006/main" count="6527" uniqueCount="397">
  <si>
    <t>Prediction</t>
  </si>
  <si>
    <t>Optimal</t>
  </si>
  <si>
    <t>Index</t>
  </si>
  <si>
    <t>Failure</t>
  </si>
  <si>
    <t>Affected_Component_Uid</t>
  </si>
  <si>
    <t>Affected_Component</t>
  </si>
  <si>
    <t>Utility_Drop</t>
  </si>
  <si>
    <t>Rule</t>
  </si>
  <si>
    <t>Utility_Increase</t>
  </si>
  <si>
    <t>CF1</t>
  </si>
  <si>
    <t>_SEuUO-cdEeet0YmmfbMwkw</t>
  </si>
  <si>
    <t>Item Management Service</t>
  </si>
  <si>
    <t>RestartComponent</t>
  </si>
  <si>
    <t>_SEu7mecdEeet0YmmfbMwkw</t>
  </si>
  <si>
    <t>Reputation Service</t>
  </si>
  <si>
    <t>_SEwwv-cdEeet0YmmfbMwkw</t>
  </si>
  <si>
    <t>Last Second Sales Item Filter</t>
  </si>
  <si>
    <t>CF3</t>
  </si>
  <si>
    <t>_SEviuucdEeet0YmmfbMwkw</t>
  </si>
  <si>
    <t>Query Service</t>
  </si>
  <si>
    <t>HwRedeployComponent</t>
  </si>
  <si>
    <t>_SEwJ1-cdEeet0YmmfbMwkw</t>
  </si>
  <si>
    <t>Availability Item Filter</t>
  </si>
  <si>
    <t>_SEuUQucdEeet0YmmfbMwkw</t>
  </si>
  <si>
    <t>Authentication Service</t>
  </si>
  <si>
    <t>ReplaceComponent</t>
  </si>
  <si>
    <t>CF2</t>
  </si>
  <si>
    <t>_SEzM9-cdEeet0YmmfbMwkw</t>
  </si>
  <si>
    <t>_SExXnOcdEeet0YmmfbMwkw</t>
  </si>
  <si>
    <t>Inventory Service</t>
  </si>
  <si>
    <t>_SEx_ROcdEeet0YmmfbMwkw</t>
  </si>
  <si>
    <t>Buy Now Item Filter</t>
  </si>
  <si>
    <t>_SEzz3OcdEeet0YmmfbMwkw</t>
  </si>
  <si>
    <t>Seller Reputation Item Filter</t>
  </si>
  <si>
    <t>_SEymRucdEeet0YmmfbMwkw</t>
  </si>
  <si>
    <t>Comment Item Filter</t>
  </si>
  <si>
    <t>_SEx_HucdEeet0YmmfbMwkw</t>
  </si>
  <si>
    <t>_SEz0R-cdEeet0YmmfbMwkw</t>
  </si>
  <si>
    <t>_SE0bNecdEeet0YmmfbMwkw</t>
  </si>
  <si>
    <t>_SE1B8ucdEeet0YmmfbMwkw</t>
  </si>
  <si>
    <t>_SEx-n-cdEeet0YmmfbMwkw</t>
  </si>
  <si>
    <t>Past Sales Item Filter</t>
  </si>
  <si>
    <t>_SE5TuOcdEeet0YmmfbMwkw</t>
  </si>
  <si>
    <t>_SE3ecucdEeet0YmmfbMwkw</t>
  </si>
  <si>
    <t>Bid and Buy Service</t>
  </si>
  <si>
    <t>_SE4sz-cdEeet0YmmfbMwkw</t>
  </si>
  <si>
    <t>Persistence Service</t>
  </si>
  <si>
    <t>_SE1CgecdEeet0YmmfbMwkw</t>
  </si>
  <si>
    <t>User Management Service</t>
  </si>
  <si>
    <t>_SE2QWecdEeet0YmmfbMwkw</t>
  </si>
  <si>
    <t>_SE4F8ecdEeet0YmmfbMwkw</t>
  </si>
  <si>
    <t>_SE-L0ecdEeet0YmmfbMwkw</t>
  </si>
  <si>
    <t>_SE-Me-cdEeet0YmmfbMwkw</t>
  </si>
  <si>
    <t>_SE4FTecdEeet0YmmfbMwkw</t>
  </si>
  <si>
    <t>_SE56qecdEeet0YmmfbMwkw</t>
  </si>
  <si>
    <t>_SFACIOcdEeet0YmmfbMwkw</t>
  </si>
  <si>
    <t>_SE9lDucdEeet0YmmfbMwkw</t>
  </si>
  <si>
    <t>Recommendation Item Filter</t>
  </si>
  <si>
    <t>_SE6iCOcdEeet0YmmfbMwkw</t>
  </si>
  <si>
    <t>_SE7vlecdEeet0YmmfbMwkw</t>
  </si>
  <si>
    <t>_SE8XGecdEeet0YmmfbMwkw</t>
  </si>
  <si>
    <t>_SE89v-cdEeet0YmmfbMwkw</t>
  </si>
  <si>
    <t>_SE9ls-cdEeet0YmmfbMwkw</t>
  </si>
  <si>
    <t>Future Sales Item Filter</t>
  </si>
  <si>
    <t>_SE7wOucdEeet0YmmfbMwkw</t>
  </si>
  <si>
    <t>Region Item Filter</t>
  </si>
  <si>
    <t>_SE23iecdEeet0YmmfbMwkw</t>
  </si>
  <si>
    <t>_SE-zIecdEeet0YmmfbMwkw</t>
  </si>
  <si>
    <t>_SE-zxOcdEeet0YmmfbMwkw</t>
  </si>
  <si>
    <t>_SE57T-cdEeet0YmmfbMwkw</t>
  </si>
  <si>
    <t>_SE8-ZecdEeet0YmmfbMwkw</t>
  </si>
  <si>
    <t>Category Item Filter</t>
  </si>
  <si>
    <t>_SFABfucdEeet0YmmfbMwkw</t>
  </si>
  <si>
    <t>_SE_a9OcdEeet0YmmfbMwkw</t>
  </si>
  <si>
    <t>_SE_aUOcdEeet0YmmfbMwkw</t>
  </si>
  <si>
    <t>_SFAojecdEeet0YmmfbMwkw</t>
  </si>
  <si>
    <t>_SFBPl-cdEeet0YmmfbMwkw</t>
  </si>
  <si>
    <t>_SFB2vOcdEeet0YmmfbMwkw</t>
  </si>
  <si>
    <t>_SFApM-cdEeet0YmmfbMwkw</t>
  </si>
  <si>
    <t>_SFESfecdEeet0YmmfbMwkw</t>
  </si>
  <si>
    <t>_SFKaeecdEeet0YmmfbMwkw</t>
  </si>
  <si>
    <t>_SFDEwecdEeet0YmmfbMwkw</t>
  </si>
  <si>
    <t>_SFJytecdEeet0YmmfbMwkw</t>
  </si>
  <si>
    <t>_SFDse-cdEeet0YmmfbMwkw</t>
  </si>
  <si>
    <t>_SFKZ1-cdEeet0YmmfbMwkw</t>
  </si>
  <si>
    <t>_SFB3IOcdEeet0YmmfbMwkw</t>
  </si>
  <si>
    <t>_SFCdmOcdEeet0YmmfbMwkw</t>
  </si>
  <si>
    <t>_SFDr1ecdEeet0YmmfbMwkw</t>
  </si>
  <si>
    <t>_SFGwkecdEeet0YmmfbMwkw</t>
  </si>
  <si>
    <t>_SFJK--cdEeet0YmmfbMwkw</t>
  </si>
  <si>
    <t>_SFKZMecdEeet0YmmfbMwkw</t>
  </si>
  <si>
    <t>_SFDFaecdEeet0YmmfbMwkw</t>
  </si>
  <si>
    <t>_SFJzXecdEeet0YmmfbMwkw</t>
  </si>
  <si>
    <t>_SFETIecdEeet0YmmfbMwkw</t>
  </si>
  <si>
    <t>_SFLAiecdEeet0YmmfbMwkw</t>
  </si>
  <si>
    <t>_SFOEsucdEeet0YmmfbMwkw</t>
  </si>
  <si>
    <t>_SFGvqecdEeet0YmmfbMwkw</t>
  </si>
  <si>
    <t>_SFFglecdEeet0YmmfbMwkw</t>
  </si>
  <si>
    <t>_SFFhOucdEeet0YmmfbMwkw</t>
  </si>
  <si>
    <t>_SFGILucdEeet0YmmfbMwkw</t>
  </si>
  <si>
    <t>_SFLB1OcdEeet0YmmfbMwkw</t>
  </si>
  <si>
    <t>_SFLnbecdEeet0YmmfbMwkw</t>
  </si>
  <si>
    <t>_SFLot-cdEeet0YmmfbMwkw</t>
  </si>
  <si>
    <t>_SFGI1OcdEeet0YmmfbMwkw</t>
  </si>
  <si>
    <t>_SFGwTucdEeet0YmmfbMwkw</t>
  </si>
  <si>
    <t>_SFMOcecdEeet0YmmfbMwkw</t>
  </si>
  <si>
    <t>_SFFh3-cdEeet0YmmfbMwkw</t>
  </si>
  <si>
    <t>_SFCeP-cdEeet0YmmfbMwkw</t>
  </si>
  <si>
    <t>_SFLoEucdEeet0YmmfbMwkw</t>
  </si>
  <si>
    <t>_SFJyEucdEeet0YmmfbMwkw</t>
  </si>
  <si>
    <t>_SFM27OcdEeet0YmmfbMwkw</t>
  </si>
  <si>
    <t>_SFNc8OcdEeet0YmmfbMwkw</t>
  </si>
  <si>
    <t>_SFE5-OcdEeet0YmmfbMwkw</t>
  </si>
  <si>
    <t>_SFGvA-cdEeet0YmmfbMwkw</t>
  </si>
  <si>
    <t>_SFLBL-cdEeet0YmmfbMwkw</t>
  </si>
  <si>
    <t>_SFMPF-cdEeet0YmmfbMwkw</t>
  </si>
  <si>
    <t>_SFOEEOcdEeet0YmmfbMwkw</t>
  </si>
  <si>
    <t>_SFM1m-cdEeet0YmmfbMwkw</t>
  </si>
  <si>
    <t>_SFM2RecdEeet0YmmfbMwkw</t>
  </si>
  <si>
    <t>_SFNePOcdEeet0YmmfbMwkw</t>
  </si>
  <si>
    <t>_SFNdmOcdEeet0YmmfbMwkw</t>
  </si>
  <si>
    <t>_SFOFVucdEeet0YmmfbMwkw</t>
  </si>
  <si>
    <t>_SFMPvecdEeet0YmmfbMwkw</t>
  </si>
  <si>
    <t>_SFOrlucdEeet0YmmfbMwkw</t>
  </si>
  <si>
    <t>_SFOsO-cdEeet0YmmfbMwkw</t>
  </si>
  <si>
    <t>_SFSVx-cdEeet0YmmfbMwkw</t>
  </si>
  <si>
    <t>_SFM1WOcdEeet0YmmfbMwkw</t>
  </si>
  <si>
    <t>_SFSVIucdEeet0YmmfbMwkw</t>
  </si>
  <si>
    <t>_SFOq8ecdEeet0YmmfbMwkw</t>
  </si>
  <si>
    <t>_SFB2qOcdEeet0YmmfbMwkw</t>
  </si>
  <si>
    <t>_SFGwGecdEeet0YmmfbMwkw</t>
  </si>
  <si>
    <t>_cYnpoPPFEeeUt-tnbL7xjA</t>
  </si>
  <si>
    <t>_RwQj0PPFEeeaP4wEtGiS3g</t>
  </si>
  <si>
    <t>_SFACDOcdEeet0YmmfbMwkw</t>
  </si>
  <si>
    <t>_SFGH_OcdEeet0YmmfbMwkw</t>
  </si>
  <si>
    <t>_SFBPhucdEeet0YmmfbMwkw</t>
  </si>
  <si>
    <t>_SFGvd-cdEeet0YmmfbMwkw</t>
  </si>
  <si>
    <t>_SE_aNOcdEeet0YmmfbMwkw</t>
  </si>
  <si>
    <t>_SE_a3ucdEeet0YmmfbMwkw</t>
  </si>
  <si>
    <t>_SFApIecdEeet0YmmfbMwkw</t>
  </si>
  <si>
    <t>_SFE6ZucdEeet0YmmfbMwkw</t>
  </si>
  <si>
    <t>_SFFhCOcdEeet0YmmfbMwkw</t>
  </si>
  <si>
    <t>_SFGu0ecdEeet0YmmfbMwkw</t>
  </si>
  <si>
    <t>_SFAofecdEeet0YmmfbMwkw</t>
  </si>
  <si>
    <t>_SFGIpOcdEeet0YmmfbMwkw</t>
  </si>
  <si>
    <t>_SFSVJ-cdEeet0YmmfbMwkw</t>
  </si>
  <si>
    <t>_SFB3TOcdEeet0YmmfbMwkw</t>
  </si>
  <si>
    <t>_SFHV1-cdEeet0YmmfbMwkw</t>
  </si>
  <si>
    <t>_SEx-lecdEeet0YmmfbMwkw</t>
  </si>
  <si>
    <t>_SE7It-cdEeet0YmmfbMwkw</t>
  </si>
  <si>
    <t>_SFETTecdEeet0YmmfbMwkw</t>
  </si>
  <si>
    <t>_SFCeaucdEeet0YmmfbMwkw</t>
  </si>
  <si>
    <t>_SFDE6ecdEeet0YmmfbMwkw</t>
  </si>
  <si>
    <t>_SFDr--cdEeet0YmmfbMwkw</t>
  </si>
  <si>
    <t>_SFJyPecdEeet0YmmfbMwkw</t>
  </si>
  <si>
    <t>_SFJy3ecdEeet0YmmfbMwkw</t>
  </si>
  <si>
    <t>_SFM14ecdEeet0YmmfbMwkw</t>
  </si>
  <si>
    <t>_SFM2gecdEeet0YmmfbMwkw</t>
  </si>
  <si>
    <t>_SFNcgucdEeet0YmmfbMwkw</t>
  </si>
  <si>
    <t>_SFNdIucdEeet0YmmfbMwkw</t>
  </si>
  <si>
    <t>_SFNdwucdEeet0YmmfbMwkw</t>
  </si>
  <si>
    <t>_SFODkOcdEeet0YmmfbMwkw</t>
  </si>
  <si>
    <t>_SFOEMOcdEeet0YmmfbMwkw</t>
  </si>
  <si>
    <t>_SFOE0OcdEeet0YmmfbMwkw</t>
  </si>
  <si>
    <t>_SFOFcOcdEeet0YmmfbMwkw</t>
  </si>
  <si>
    <t>_SFOrBecdEeet0YmmfbMwkw</t>
  </si>
  <si>
    <t>_SFOrpecdEeet0YmmfbMwkw</t>
  </si>
  <si>
    <t>_SFOsRecdEeet0YmmfbMwkw</t>
  </si>
  <si>
    <t>_SE-zbecdEeet0YmmfbMwkw</t>
  </si>
  <si>
    <t>_SFDsoecdEeet0YmmfbMwkw</t>
  </si>
  <si>
    <t>_SFE6I-cdEeet0YmmfbMwkw</t>
  </si>
  <si>
    <t>_SEu7iucdEeet0YmmfbMwkw</t>
  </si>
  <si>
    <t>_SFDFjucdEeet0YmmfbMwkw</t>
  </si>
  <si>
    <t>_SE4suucdEeet0YmmfbMwkw</t>
  </si>
  <si>
    <t>_SFJzgucdEeet0YmmfbMwkw</t>
  </si>
  <si>
    <t>_SFABaecdEeet0YmmfbMwkw</t>
  </si>
  <si>
    <t>_SFKZUucdEeet0YmmfbMwkw</t>
  </si>
  <si>
    <t>_SFFhr-cdEeet0YmmfbMwkw</t>
  </si>
  <si>
    <t>_SFKZ8ucdEeet0YmmfbMwkw</t>
  </si>
  <si>
    <t>_SFKakucdEeet0YmmfbMwkw</t>
  </si>
  <si>
    <t>_SFLAnucdEeet0YmmfbMwkw</t>
  </si>
  <si>
    <t>_SFLBPucdEeet0YmmfbMwkw</t>
  </si>
  <si>
    <t>_SFLB3ucdEeet0YmmfbMwkw</t>
  </si>
  <si>
    <t>_SFLncucdEeet0YmmfbMwkw</t>
  </si>
  <si>
    <t>_SFLosucdEeet0YmmfbMwkw</t>
  </si>
  <si>
    <t>_SFMOZucdEeet0YmmfbMwkw</t>
  </si>
  <si>
    <t>_SFMPBucdEeet0YmmfbMwkw</t>
  </si>
  <si>
    <t>_SFMPpucdEeet0YmmfbMwkw</t>
  </si>
  <si>
    <t>_SFMQRucdEeet0YmmfbMwkw</t>
  </si>
  <si>
    <t>_SFSVwucdEeet0YmmfbMwkw</t>
  </si>
  <si>
    <t>_SFSWYucdEeet0YmmfbMwkw</t>
  </si>
  <si>
    <t>_SFS79ecdEeet0YmmfbMwkw</t>
  </si>
  <si>
    <t>_SFS8lecdEeet0YmmfbMwkw</t>
  </si>
  <si>
    <t>_SFS9NecdEeet0YmmfbMwkw</t>
  </si>
  <si>
    <t>_SFS91ecdEeet0YmmfbMwkw</t>
  </si>
  <si>
    <t>_SFTjFucdEeet0YmmfbMwkw</t>
  </si>
  <si>
    <t>_SEvipucdEeet0YmmfbMwkw</t>
  </si>
  <si>
    <t>_SE5TpOcdEeet0YmmfbMwkw</t>
  </si>
  <si>
    <t>_SE-Mw-cdEeet0YmmfbMwkw</t>
  </si>
  <si>
    <t>_SFCdwOcdEeet0YmmfbMwkw</t>
  </si>
  <si>
    <t>_SFESp-cdEeet0YmmfbMwkw</t>
  </si>
  <si>
    <t>_SFJLI-cdEeet0YmmfbMwkw</t>
  </si>
  <si>
    <t>_SExXpucdEeet0YmmfbMwkw</t>
  </si>
  <si>
    <t>_SE6h9-cdEeet0YmmfbMwkw</t>
  </si>
  <si>
    <t>_SEoNkOcdEeet0YmmfbMwkw</t>
  </si>
  <si>
    <t>_SEwws-cdEeet0YmmfbMwkw</t>
  </si>
  <si>
    <t>_SE4FMecdEeet0YmmfbMwkw</t>
  </si>
  <si>
    <t>_SE4F2-cdEeet0YmmfbMwkw</t>
  </si>
  <si>
    <t>_SE57PecdEeet0YmmfbMwkw</t>
  </si>
  <si>
    <t>_SEwJt-cdEeet0YmmfbMwkw</t>
  </si>
  <si>
    <t>_SE56mecdEeet0YmmfbMwkw</t>
  </si>
  <si>
    <t>_SE7wJecdEeet0YmmfbMwkw</t>
  </si>
  <si>
    <t>_SEzzzecdEeet0YmmfbMwkw</t>
  </si>
  <si>
    <t>_SE0baucdEeet0YmmfbMwkw</t>
  </si>
  <si>
    <t>_SE8XqucdEeet0YmmfbMwkw</t>
  </si>
  <si>
    <t>_SE8-T-cdEeet0YmmfbMwkw</t>
  </si>
  <si>
    <t>_SE9lnOcdEeet0YmmfbMwkw</t>
  </si>
  <si>
    <t>_SE1CLecdEeet0YmmfbMwkw</t>
  </si>
  <si>
    <t>_SE1pFOcdEeet0YmmfbMwkw</t>
  </si>
  <si>
    <t>_SE231ecdEeet0YmmfbMwkw</t>
  </si>
  <si>
    <t>_SE3eu-cdEeet0YmmfbMwkw</t>
  </si>
  <si>
    <t>_SE-MHecdEeet0YmmfbMwkw</t>
  </si>
  <si>
    <t>_SEz0d-cdEeet0YmmfbMwkw</t>
  </si>
  <si>
    <t>_SE9k9-cdEeet0YmmfbMwkw</t>
  </si>
  <si>
    <t>_SEx_P-cdEeet0YmmfbMwkw</t>
  </si>
  <si>
    <t>_SEymLOcdEeet0YmmfbMwkw</t>
  </si>
  <si>
    <t>_SE23KucdEeet0YmmfbMwkw</t>
  </si>
  <si>
    <t>_SE8XBecdEeet0YmmfbMwkw</t>
  </si>
  <si>
    <t>Total</t>
  </si>
  <si>
    <t>prediction</t>
  </si>
  <si>
    <t>Exact?</t>
  </si>
  <si>
    <t>CF5</t>
  </si>
  <si>
    <t>AddReplica</t>
  </si>
  <si>
    <t>_SFAB-OcdEeet0YmmfbMwkw</t>
  </si>
  <si>
    <t>_SFB2gOcdEeet0YmmfbMwkw</t>
  </si>
  <si>
    <t>_SE_a1OcdEeet0YmmfbMwkw</t>
  </si>
  <si>
    <t>_SFABWOcdEeet0YmmfbMwkw</t>
  </si>
  <si>
    <t>_SFApAecdEeet0YmmfbMwkw</t>
  </si>
  <si>
    <t>_SE-zEOcdEeet0YmmfbMwkw</t>
  </si>
  <si>
    <t>_SE-zsOcdEeet0YmmfbMwkw</t>
  </si>
  <si>
    <t>_SFAoYecdEeet0YmmfbMwkw</t>
  </si>
  <si>
    <t>_SFBPYOcdEeet0YmmfbMwkw</t>
  </si>
  <si>
    <t>_SFGvnecdEeet0YmmfbMwkw</t>
  </si>
  <si>
    <t>_SFE6EucdEeet0YmmfbMwkw</t>
  </si>
  <si>
    <t>_SFFh6ucdEeet0YmmfbMwkw</t>
  </si>
  <si>
    <t>_SFMPEecdEeet0YmmfbMwkw</t>
  </si>
  <si>
    <t>_SFJy8-cdEeet0YmmfbMwkw</t>
  </si>
  <si>
    <t>_SFGu_ecdEeet0YmmfbMwkw</t>
  </si>
  <si>
    <t>_SFKZY-cdEeet0YmmfbMwkw</t>
  </si>
  <si>
    <t>_SFLBT-cdEeet0YmmfbMwkw</t>
  </si>
  <si>
    <t>_SFM2h-cdEeet0YmmfbMwkw</t>
  </si>
  <si>
    <t>_SFSWbecdEeet0YmmfbMwkw</t>
  </si>
  <si>
    <t>_SFKao-cdEeet0YmmfbMwkw</t>
  </si>
  <si>
    <t>_SFFgqucdEeet0YmmfbMwkw</t>
  </si>
  <si>
    <t>_SFFhSucdEeet0YmmfbMwkw</t>
  </si>
  <si>
    <t>_SFOE1ucdEeet0YmmfbMwkw</t>
  </si>
  <si>
    <t>_SFOrq-cdEeet0YmmfbMwkw</t>
  </si>
  <si>
    <t>_SFOrC-cdEeet0YmmfbMwkw</t>
  </si>
  <si>
    <t>_SE-zaOcdEeet0YmmfbMwkw</t>
  </si>
  <si>
    <t>_SFJLQ-cdEeet0YmmfbMwkw</t>
  </si>
  <si>
    <t>_SFKaA-cdEeet0YmmfbMwkw</t>
  </si>
  <si>
    <t>_SE-MI-cdEeet0YmmfbMwkw</t>
  </si>
  <si>
    <t>_SFETQecdEeet0YmmfbMwkw</t>
  </si>
  <si>
    <t>_SFGINOcdEeet0YmmfbMwkw</t>
  </si>
  <si>
    <t>_SE_Z8ecdEeet0YmmfbMwkw</t>
  </si>
  <si>
    <t>_SFMQUecdEeet0YmmfbMwkw</t>
  </si>
  <si>
    <t>_SFLB7-cdEeet0YmmfbMwkw</t>
  </si>
  <si>
    <t>_SFNciOcdEeet0YmmfbMwkw</t>
  </si>
  <si>
    <t>_SFS9QOcdEeet0YmmfbMwkw</t>
  </si>
  <si>
    <t>_SFM15-cdEeet0YmmfbMwkw</t>
  </si>
  <si>
    <t>_SFOENucdEeet0YmmfbMwkw</t>
  </si>
  <si>
    <t>_SFJyU-cdEeet0YmmfbMwkw</t>
  </si>
  <si>
    <t>_SFESoecdEeet0YmmfbMwkw</t>
  </si>
  <si>
    <t>_SFJzk-cdEeet0YmmfbMwkw</t>
  </si>
  <si>
    <t>_SE-MyecdEeet0YmmfbMwkw</t>
  </si>
  <si>
    <t>_SFNdKOcdEeet0YmmfbMwkw</t>
  </si>
  <si>
    <t>_SE0bZecdEeet0YmmfbMwkw</t>
  </si>
  <si>
    <t>_SFNdyOcdEeet0YmmfbMwkw</t>
  </si>
  <si>
    <t>_SFODlucdEeet0YmmfbMwkw</t>
  </si>
  <si>
    <t>_SFSVzecdEeet0YmmfbMwkw</t>
  </si>
  <si>
    <t>_SFS8oOcdEeet0YmmfbMwkw</t>
  </si>
  <si>
    <t>_SFS94OcdEeet0YmmfbMwkw</t>
  </si>
  <si>
    <t>_SFTjIecdEeet0YmmfbMwkw</t>
  </si>
  <si>
    <t>_SEx_OecdEeet0YmmfbMwkw</t>
  </si>
  <si>
    <t>_SFHV9-cdEeet0YmmfbMwkw</t>
  </si>
  <si>
    <t>_SFLng-cdEeet0YmmfbMwkw</t>
  </si>
  <si>
    <t>_SFOFducdEeet0YmmfbMwkw</t>
  </si>
  <si>
    <t>_SFOsS-cdEeet0YmmfbMwkw</t>
  </si>
  <si>
    <t>_SFMOd-cdEeet0YmmfbMwkw</t>
  </si>
  <si>
    <t>_SFSVLecdEeet0YmmfbMwkw</t>
  </si>
  <si>
    <t>_SFLAr-cdEeet0YmmfbMwkw</t>
  </si>
  <si>
    <t>_SFS8AOcdEeet0YmmfbMwkw</t>
  </si>
  <si>
    <t>_SFLow-cdEeet0YmmfbMwkw</t>
  </si>
  <si>
    <t>_SFGwPecdEeet0YmmfbMwkw</t>
  </si>
  <si>
    <t>_SFMPsecdEeet0YmmfbMwkw</t>
  </si>
  <si>
    <t>_SFLoI-cdEeet0YmmfbMwkw</t>
  </si>
  <si>
    <t>exact</t>
  </si>
  <si>
    <t>_I4I0IPPnEeeT-ay4My4TGg</t>
  </si>
  <si>
    <t>_a9gTgPPmEeeugYeWtTzGCw</t>
  </si>
  <si>
    <t>Column1</t>
  </si>
  <si>
    <t>Index3</t>
  </si>
  <si>
    <t>Failure4</t>
  </si>
  <si>
    <t>Affected_Component_Uid5</t>
  </si>
  <si>
    <t>Affected_Component6</t>
  </si>
  <si>
    <t>Utility_Drop7</t>
  </si>
  <si>
    <t>Rule8</t>
  </si>
  <si>
    <t>Utility_Increase9</t>
  </si>
  <si>
    <t>exact?</t>
  </si>
  <si>
    <t>TOTAL</t>
  </si>
  <si>
    <t>Linear</t>
  </si>
  <si>
    <t>Discontinuous</t>
  </si>
  <si>
    <t>Saturating</t>
  </si>
  <si>
    <t>Combined</t>
  </si>
  <si>
    <t>FALSE</t>
  </si>
  <si>
    <t>TRUE</t>
  </si>
  <si>
    <t>Absolute</t>
  </si>
  <si>
    <t>Percent</t>
  </si>
  <si>
    <t>Avg-Utility-Deviation</t>
  </si>
  <si>
    <t>Avg-Utility-Percent-Deviation</t>
  </si>
  <si>
    <t>Rank distance</t>
  </si>
  <si>
    <t>expected reciprocal rank (ERR)</t>
  </si>
  <si>
    <t xml:space="preserve">kendall-tau </t>
  </si>
  <si>
    <t>mean average precision (MAP)</t>
  </si>
  <si>
    <t>Jaccard distance</t>
  </si>
  <si>
    <t>normalized discounted cumulative gain (nDCG)</t>
  </si>
  <si>
    <t xml:space="preserve">Do ranking mismatches matter more depending on the position that they happen in the ranking? </t>
  </si>
  <si>
    <t xml:space="preserve">Take for instance, a component that was ranked second but should have been ranked first. </t>
  </si>
  <si>
    <t xml:space="preserve">Would this mismatch matter more if a mismatch at component that was ranked at 10th but should have been ranked at 9th? </t>
  </si>
  <si>
    <t>Note that in both cases, the mismatch distance is only one.</t>
  </si>
  <si>
    <t xml:space="preserve">MAP, ERR, and nDCG are computed for two rankings, hence two values. </t>
  </si>
  <si>
    <t>We then report on the difference between the two values. These metrics require some level of relevance for each ranked item, which in our case is the utility increase value.</t>
  </si>
  <si>
    <t>Although the prediction error seems low (from 0.09% to 1.34%), this is not a guarantee that smaller differences in predicted versus actual utility will not produce distinct decisions</t>
  </si>
  <si>
    <t>This type of prediction model will more probably</t>
  </si>
  <si>
    <t xml:space="preserve"> cause a more mismatches on the bottom than at the top of the ranking. This for a ranking was sorted in descreasing order of utility value (our case).</t>
  </si>
  <si>
    <t>Mismatch position in the ranking</t>
  </si>
  <si>
    <t>Mismatch position might also affect how we select prediction models.</t>
  </si>
  <si>
    <t>Take for instance, a prediction model that produces in average lower error rates when predicting smaller utility values than larger utility values.</t>
  </si>
  <si>
    <t>Therefore, even before selecting a similarity metric we need to understand how the error in the prediction model is distributed and</t>
  </si>
  <si>
    <t>how it relates to the requirements of a sequence of self-healing actions.</t>
  </si>
  <si>
    <t>a</t>
  </si>
  <si>
    <t>Intersection</t>
  </si>
  <si>
    <t>Union</t>
  </si>
  <si>
    <t>Ochiai</t>
  </si>
  <si>
    <t>Jaccard</t>
  </si>
  <si>
    <t>Difference</t>
  </si>
  <si>
    <t>Actual</t>
  </si>
  <si>
    <t>Predicted</t>
  </si>
  <si>
    <t>b</t>
  </si>
  <si>
    <t>c</t>
  </si>
  <si>
    <t>d</t>
  </si>
  <si>
    <t>However, in our case c =0, therefore the formulas become.</t>
  </si>
  <si>
    <t>a+b+c = union</t>
  </si>
  <si>
    <t xml:space="preserve">However, the Ochaia has a nonlinear shape in which for lower levels os intersection it produces an index value </t>
  </si>
  <si>
    <t xml:space="preserve">so Jaccard is the ratio of the intersection by the union, while the Ochiai is the intersection by </t>
  </si>
  <si>
    <t xml:space="preserve">the square of the union times the intersection. Both Ochiai and Jaccard still provide a similarity index between 0 and 1, but </t>
  </si>
  <si>
    <t>larger than Jaccard. In this sense, the Ochiai overestimates the similarity when the intersection is small.</t>
  </si>
  <si>
    <t>1</t>
  </si>
  <si>
    <t>0</t>
  </si>
  <si>
    <t>Confusion matrix</t>
  </si>
  <si>
    <t xml:space="preserve"> </t>
  </si>
  <si>
    <t>a = intersecction</t>
  </si>
  <si>
    <t>b = miss-classifications</t>
  </si>
  <si>
    <t>a +b +c = Union</t>
  </si>
  <si>
    <t>c = 0 when Actual contains Predicted</t>
  </si>
  <si>
    <t>Both indexes are still between 0 and 1.</t>
  </si>
  <si>
    <t>The Jaccard index is still the ratio of the intersection by the union. However, the Ochiai index</t>
  </si>
  <si>
    <t xml:space="preserve">becomes the ratio of the intersection by the square of the union times the intersection. </t>
  </si>
  <si>
    <t>CycleID</t>
  </si>
  <si>
    <t>CycleSize</t>
  </si>
  <si>
    <t>Preditcted_Index</t>
  </si>
  <si>
    <t>Preditcted_Failure</t>
  </si>
  <si>
    <t>Preditcted_Affected_Component_Uid</t>
  </si>
  <si>
    <t>Preditcted_Affected_Component</t>
  </si>
  <si>
    <t>Preditcted_Utility_Drop</t>
  </si>
  <si>
    <t>Preditcted_Rule</t>
  </si>
  <si>
    <t>Preditcted_Utility_Increase</t>
  </si>
  <si>
    <t>Optimal_Index</t>
  </si>
  <si>
    <t>Optimal_Failure</t>
  </si>
  <si>
    <t>Optimal_Affected_Component_Uid</t>
  </si>
  <si>
    <t>Optimal_Affected_Component</t>
  </si>
  <si>
    <t>Optimal_Utility_Drop</t>
  </si>
  <si>
    <t>Optimal_Rule</t>
  </si>
  <si>
    <t>Optimal_Utility_Increase</t>
  </si>
  <si>
    <t>Exact</t>
  </si>
  <si>
    <t>Cycle id</t>
  </si>
  <si>
    <t xml:space="preserve"> Cycle size</t>
  </si>
  <si>
    <t>JaccardCoefficient</t>
  </si>
  <si>
    <t>Model</t>
  </si>
  <si>
    <t>5</t>
  </si>
  <si>
    <t>10</t>
  </si>
  <si>
    <t>30</t>
  </si>
  <si>
    <t>50</t>
  </si>
  <si>
    <t>100</t>
  </si>
  <si>
    <t>inf</t>
  </si>
  <si>
    <t>nc</t>
  </si>
  <si>
    <t>nd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</si>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</sst>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5" borderId="0" xfId="0" applyFont="1" applyFill="1"/>
    <xf numFmtId="0" fontId="16" fillId="35" borderId="0" xfId="0" applyFont="1" applyFill="1"/>
    <xf numFmtId="0" fontId="0" fillId="35" borderId="0" xfId="0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0" borderId="13" xfId="0" applyFont="1" applyFill="1" applyBorder="1"/>
    <xf numFmtId="0" fontId="16" fillId="0" borderId="10" xfId="0" applyFont="1" applyFill="1" applyBorder="1"/>
    <xf numFmtId="0" fontId="16" fillId="0" borderId="0" xfId="0" applyFont="1" applyFill="1"/>
    <xf numFmtId="0" fontId="0" fillId="0" borderId="0" xfId="0"/>
    <xf numFmtId="0" fontId="0" fillId="0" borderId="11" xfId="0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16" fillId="35" borderId="0" xfId="0" applyFont="1" applyFill="1" applyAlignment="1">
      <alignment horizontal="center"/>
    </xf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293928855223387E-2"/>
          <c:y val="5.5555555555555552E-2"/>
          <c:w val="0.90238759145932446"/>
          <c:h val="0.7357713619130942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'Metrics Evaluation 9K'!$D$2</c:f>
              <c:strCache>
                <c:ptCount val="1"/>
                <c:pt idx="0">
                  <c:v>JaccardCoefficient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'Metrics Evaluation 9K'!$C$3:$C$26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1</c:v>
                </c:pt>
                <c:pt idx="13">
                  <c:v>5</c:v>
                </c:pt>
                <c:pt idx="14">
                  <c:v>10</c:v>
                </c:pt>
                <c:pt idx="15">
                  <c:v>30</c:v>
                </c:pt>
                <c:pt idx="16">
                  <c:v>50</c:v>
                </c:pt>
                <c:pt idx="17">
                  <c:v>100</c:v>
                </c:pt>
                <c:pt idx="18">
                  <c:v>1</c:v>
                </c:pt>
                <c:pt idx="19">
                  <c:v>5</c:v>
                </c:pt>
                <c:pt idx="20">
                  <c:v>10</c:v>
                </c:pt>
                <c:pt idx="21">
                  <c:v>30</c:v>
                </c:pt>
                <c:pt idx="22">
                  <c:v>50</c:v>
                </c:pt>
                <c:pt idx="23">
                  <c:v>100</c:v>
                </c:pt>
              </c:numCache>
            </c:numRef>
          </c:cat>
          <c:val>
            <c:numRef>
              <c:f>'Metrics Evaluation 9K'!$D$3:$D$26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0.73</c:v>
                </c:pt>
                <c:pt idx="6">
                  <c:v>1</c:v>
                </c:pt>
                <c:pt idx="7">
                  <c:v>1</c:v>
                </c:pt>
                <c:pt idx="8">
                  <c:v>0.7</c:v>
                </c:pt>
                <c:pt idx="9">
                  <c:v>0.93333333333333302</c:v>
                </c:pt>
                <c:pt idx="10">
                  <c:v>0.7</c:v>
                </c:pt>
                <c:pt idx="11">
                  <c:v>0.46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  <c:pt idx="15">
                  <c:v>0.63333333333333297</c:v>
                </c:pt>
                <c:pt idx="16">
                  <c:v>0.72</c:v>
                </c:pt>
                <c:pt idx="17">
                  <c:v>0.48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0.73333333333333295</c:v>
                </c:pt>
                <c:pt idx="22">
                  <c:v>0.72</c:v>
                </c:pt>
                <c:pt idx="2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B-4A7A-AB0D-8FCB709FB790}"/>
            </c:ext>
          </c:extLst>
        </c:ser>
        <c:ser>
          <c:idx val="0"/>
          <c:order val="1"/>
          <c:tx>
            <c:strRef>
              <c:f>'Metrics Evaluation 9K'!$A$2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'Metrics Evaluation 9K'!$A$3:$A$26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B-4A7A-AB0D-8FCB709F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609360"/>
        <c:axId val="571606408"/>
      </c:barChart>
      <c:catAx>
        <c:axId val="5716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6408"/>
        <c:crosses val="autoZero"/>
        <c:auto val="1"/>
        <c:lblAlgn val="ctr"/>
        <c:lblOffset val="100"/>
        <c:noMultiLvlLbl val="0"/>
      </c:catAx>
      <c:valAx>
        <c:axId val="5716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Similarities Jaccard Coefficient</a:t>
            </a:r>
            <a:endParaRPr lang="en-US"/>
          </a:p>
        </c:rich>
      </c:tx>
      <c:layout>
        <c:manualLayout>
          <c:xMode val="edge"/>
          <c:yMode val="edge"/>
          <c:x val="0.310879931252248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'Metrics Evaluation 9K'!$F$3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E1-41B5-AF3E-1EF36AC45CC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1-41B5-AF3E-1EF36AC45CC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E1-41B5-AF3E-1EF36AC45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 9K'!$G$2:$L$2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'Metrics Evaluation 9K'!$G$3:$L$3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0.00">
                  <c:v>0.53333333333333299</c:v>
                </c:pt>
                <c:pt idx="4">
                  <c:v>0.54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1-41B5-AF3E-1EF36AC45CC4}"/>
            </c:ext>
          </c:extLst>
        </c:ser>
        <c:ser>
          <c:idx val="1"/>
          <c:order val="1"/>
          <c:tx>
            <c:strRef>
              <c:f>'Metrics Evaluation 9K'!$F$4</c:f>
              <c:strCache>
                <c:ptCount val="1"/>
                <c:pt idx="0">
                  <c:v>Saturating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E1-41B5-AF3E-1EF36AC45CC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1-41B5-AF3E-1EF36AC45CC4}"/>
                </c:ext>
              </c:extLst>
            </c:dLbl>
            <c:dLbl>
              <c:idx val="3"/>
              <c:layout>
                <c:manualLayout>
                  <c:x val="2.030456852791878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E1-41B5-AF3E-1EF36AC45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 9K'!$G$2:$L$2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'Metrics Evaluation 9K'!$G$4:$L$4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 formatCode="0.00">
                  <c:v>0.93333333333333302</c:v>
                </c:pt>
                <c:pt idx="4">
                  <c:v>0.64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E1-41B5-AF3E-1EF36AC45CC4}"/>
            </c:ext>
          </c:extLst>
        </c:ser>
        <c:ser>
          <c:idx val="2"/>
          <c:order val="2"/>
          <c:tx>
            <c:strRef>
              <c:f>'Metrics Evaluation 9K'!$F$5</c:f>
              <c:strCache>
                <c:ptCount val="1"/>
                <c:pt idx="0">
                  <c:v>Discontinuous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E1-41B5-AF3E-1EF36AC45CC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1-41B5-AF3E-1EF36AC45CC4}"/>
                </c:ext>
              </c:extLst>
            </c:dLbl>
            <c:dLbl>
              <c:idx val="4"/>
              <c:layout>
                <c:manualLayout>
                  <c:x val="-2.5380710659899408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E1-41B5-AF3E-1EF36AC45CC4}"/>
                </c:ext>
              </c:extLst>
            </c:dLbl>
            <c:dLbl>
              <c:idx val="5"/>
              <c:layout>
                <c:manualLayout>
                  <c:x val="1.5228426395939087E-2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1-41B5-AF3E-1EF36AC45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 9K'!$G$2:$L$2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'Metrics Evaluation 9K'!$G$5:$L$5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 formatCode="0.00">
                  <c:v>0.63333333333333297</c:v>
                </c:pt>
                <c:pt idx="4">
                  <c:v>0.72</c:v>
                </c:pt>
                <c:pt idx="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E1-41B5-AF3E-1EF36AC45CC4}"/>
            </c:ext>
          </c:extLst>
        </c:ser>
        <c:ser>
          <c:idx val="3"/>
          <c:order val="3"/>
          <c:tx>
            <c:strRef>
              <c:f>'Metrics Evaluation 9K'!$F$6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1-41B5-AF3E-1EF36AC45CC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4E1-41B5-AF3E-1EF36AC45CC4}"/>
                </c:ext>
              </c:extLst>
            </c:dLbl>
            <c:dLbl>
              <c:idx val="2"/>
              <c:layout>
                <c:manualLayout>
                  <c:x val="1.666666666666656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1-41B5-AF3E-1EF36AC45CC4}"/>
                </c:ext>
              </c:extLst>
            </c:dLbl>
            <c:dLbl>
              <c:idx val="4"/>
              <c:layout>
                <c:manualLayout>
                  <c:x val="1.2690355329949145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4E1-41B5-AF3E-1EF36AC45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 9K'!$G$2:$L$2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'Metrics Evaluation 9K'!$G$6:$L$6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0.4</c:v>
                </c:pt>
                <c:pt idx="4">
                  <c:v>0.48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4E1-41B5-AF3E-1EF36AC45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331776"/>
        <c:axId val="498332104"/>
      </c:barChart>
      <c:catAx>
        <c:axId val="4983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2104"/>
        <c:crosses val="autoZero"/>
        <c:auto val="1"/>
        <c:lblAlgn val="ctr"/>
        <c:lblOffset val="100"/>
        <c:noMultiLvlLbl val="0"/>
      </c:catAx>
      <c:valAx>
        <c:axId val="498332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Similarities Kendall Tau Coefficient</a:t>
            </a:r>
            <a:endParaRPr lang="en-US"/>
          </a:p>
        </c:rich>
      </c:tx>
      <c:layout>
        <c:manualLayout>
          <c:xMode val="edge"/>
          <c:yMode val="edge"/>
          <c:x val="0.2068190175466645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'Metrics Evaluation 9K'!$F$3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96-46E7-A91D-712E1F0C50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96-46E7-A91D-712E1F0C50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6-46E7-A91D-712E1F0C5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 9K'!$Q$2:$U$2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'Metrics Evaluation 9K'!$Q$3:$U$3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6-46E7-A91D-712E1F0C501B}"/>
            </c:ext>
          </c:extLst>
        </c:ser>
        <c:ser>
          <c:idx val="1"/>
          <c:order val="1"/>
          <c:tx>
            <c:strRef>
              <c:f>'Metrics Evaluation 9K'!$F$4</c:f>
              <c:strCache>
                <c:ptCount val="1"/>
                <c:pt idx="0">
                  <c:v>Saturating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6-46E7-A91D-712E1F0C50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6-46E7-A91D-712E1F0C501B}"/>
                </c:ext>
              </c:extLst>
            </c:dLbl>
            <c:dLbl>
              <c:idx val="3"/>
              <c:layout>
                <c:manualLayout>
                  <c:x val="2.030456852791878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96-46E7-A91D-712E1F0C5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 9K'!$Q$2:$U$2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'Metrics Evaluation 9K'!$Q$4:$U$4</c:f>
              <c:numCache>
                <c:formatCode>0.00</c:formatCode>
                <c:ptCount val="5"/>
                <c:pt idx="0">
                  <c:v>1</c:v>
                </c:pt>
                <c:pt idx="1">
                  <c:v>0.7</c:v>
                </c:pt>
                <c:pt idx="2">
                  <c:v>0.93333333333333302</c:v>
                </c:pt>
                <c:pt idx="3">
                  <c:v>0.7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6-46E7-A91D-712E1F0C501B}"/>
            </c:ext>
          </c:extLst>
        </c:ser>
        <c:ser>
          <c:idx val="2"/>
          <c:order val="2"/>
          <c:tx>
            <c:strRef>
              <c:f>'Metrics Evaluation 9K'!$F$5</c:f>
              <c:strCache>
                <c:ptCount val="1"/>
                <c:pt idx="0">
                  <c:v>Discontinuous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96-46E7-A91D-712E1F0C50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96-46E7-A91D-712E1F0C501B}"/>
                </c:ext>
              </c:extLst>
            </c:dLbl>
            <c:dLbl>
              <c:idx val="4"/>
              <c:layout>
                <c:manualLayout>
                  <c:x val="-2.5380710659899408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96-46E7-A91D-712E1F0C501B}"/>
                </c:ext>
              </c:extLst>
            </c:dLbl>
            <c:dLbl>
              <c:idx val="5"/>
              <c:layout>
                <c:manualLayout>
                  <c:x val="1.5228426395939087E-2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96-46E7-A91D-712E1F0C5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 9K'!$Q$2:$U$2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'Metrics Evaluation 9K'!$Q$5:$U$5</c:f>
              <c:numCache>
                <c:formatCode>0.00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0.63333333333333297</c:v>
                </c:pt>
                <c:pt idx="3">
                  <c:v>0.72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96-46E7-A91D-712E1F0C501B}"/>
            </c:ext>
          </c:extLst>
        </c:ser>
        <c:ser>
          <c:idx val="3"/>
          <c:order val="3"/>
          <c:tx>
            <c:strRef>
              <c:f>'Metrics Evaluation 9K'!$F$6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96-46E7-A91D-712E1F0C50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96-46E7-A91D-712E1F0C501B}"/>
                </c:ext>
              </c:extLst>
            </c:dLbl>
            <c:dLbl>
              <c:idx val="2"/>
              <c:layout>
                <c:manualLayout>
                  <c:x val="1.666666666666656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96-46E7-A91D-712E1F0C501B}"/>
                </c:ext>
              </c:extLst>
            </c:dLbl>
            <c:dLbl>
              <c:idx val="4"/>
              <c:layout>
                <c:manualLayout>
                  <c:x val="1.2690355329949145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796-46E7-A91D-712E1F0C5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 9K'!$Q$2:$U$2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'Metrics Evaluation 9K'!$Q$6:$U$6</c:f>
              <c:numCache>
                <c:formatCode>0.00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0.73333333333333295</c:v>
                </c:pt>
                <c:pt idx="3">
                  <c:v>0.72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96-46E7-A91D-712E1F0C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331776"/>
        <c:axId val="498332104"/>
      </c:barChart>
      <c:catAx>
        <c:axId val="4983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2104"/>
        <c:crosses val="autoZero"/>
        <c:auto val="1"/>
        <c:lblAlgn val="ctr"/>
        <c:lblOffset val="100"/>
        <c:noMultiLvlLbl val="0"/>
      </c:catAx>
      <c:valAx>
        <c:axId val="498332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293928855223387E-2"/>
          <c:y val="5.5555555555555552E-2"/>
          <c:w val="0.90238759145932446"/>
          <c:h val="0.7357713619130942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'Metrics Evaluation'!$D$2</c:f>
              <c:strCache>
                <c:ptCount val="1"/>
                <c:pt idx="0">
                  <c:v>JaccardCoefficient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'Metrics Evaluation'!$C$3:$C$26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  <c:pt idx="12">
                  <c:v>1</c:v>
                </c:pt>
                <c:pt idx="13">
                  <c:v>5</c:v>
                </c:pt>
                <c:pt idx="14">
                  <c:v>10</c:v>
                </c:pt>
                <c:pt idx="15">
                  <c:v>30</c:v>
                </c:pt>
                <c:pt idx="16">
                  <c:v>50</c:v>
                </c:pt>
                <c:pt idx="17">
                  <c:v>100</c:v>
                </c:pt>
                <c:pt idx="18">
                  <c:v>1</c:v>
                </c:pt>
                <c:pt idx="19">
                  <c:v>5</c:v>
                </c:pt>
                <c:pt idx="20">
                  <c:v>10</c:v>
                </c:pt>
                <c:pt idx="21">
                  <c:v>30</c:v>
                </c:pt>
                <c:pt idx="22">
                  <c:v>50</c:v>
                </c:pt>
                <c:pt idx="23">
                  <c:v>100</c:v>
                </c:pt>
              </c:numCache>
            </c:numRef>
          </c:cat>
          <c:val>
            <c:numRef>
              <c:f>'Metrics Evaluation'!$D$3:$D$26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0.73</c:v>
                </c:pt>
                <c:pt idx="6">
                  <c:v>1</c:v>
                </c:pt>
                <c:pt idx="7">
                  <c:v>1</c:v>
                </c:pt>
                <c:pt idx="8">
                  <c:v>0.7</c:v>
                </c:pt>
                <c:pt idx="9">
                  <c:v>0.93333333333333302</c:v>
                </c:pt>
                <c:pt idx="10">
                  <c:v>0.7</c:v>
                </c:pt>
                <c:pt idx="11">
                  <c:v>0.46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  <c:pt idx="15">
                  <c:v>0.63333333333333297</c:v>
                </c:pt>
                <c:pt idx="16">
                  <c:v>0.72</c:v>
                </c:pt>
                <c:pt idx="17">
                  <c:v>0.48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0.73333333333333295</c:v>
                </c:pt>
                <c:pt idx="22">
                  <c:v>0.72</c:v>
                </c:pt>
                <c:pt idx="2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1-485B-B255-E8FBA32BF5DD}"/>
            </c:ext>
          </c:extLst>
        </c:ser>
        <c:ser>
          <c:idx val="0"/>
          <c:order val="1"/>
          <c:tx>
            <c:strRef>
              <c:f>'Metrics Evaluation'!$A$2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'Metrics Evaluation'!$A$3:$A$26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1-485B-B255-E8FBA32B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609360"/>
        <c:axId val="571606408"/>
      </c:barChart>
      <c:catAx>
        <c:axId val="5716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6408"/>
        <c:crosses val="autoZero"/>
        <c:auto val="1"/>
        <c:lblAlgn val="ctr"/>
        <c:lblOffset val="100"/>
        <c:noMultiLvlLbl val="0"/>
      </c:catAx>
      <c:valAx>
        <c:axId val="5716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Similarities Jaccard Coefficient</a:t>
            </a:r>
            <a:endParaRPr lang="en-US"/>
          </a:p>
        </c:rich>
      </c:tx>
      <c:layout>
        <c:manualLayout>
          <c:xMode val="edge"/>
          <c:yMode val="edge"/>
          <c:x val="0.310879931252248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'Metrics Evaluation'!$F$3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F5-43EC-AB8F-DD4E7B9B26D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F5-43EC-AB8F-DD4E7B9B26D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BF5-43EC-AB8F-DD4E7B9B26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Evaluation'!$G$2:$L$2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'Metrics Evaluation'!$G$3:$L$3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3EC-AB8F-DD4E7B9B26D3}"/>
            </c:ext>
          </c:extLst>
        </c:ser>
        <c:ser>
          <c:idx val="1"/>
          <c:order val="1"/>
          <c:tx>
            <c:strRef>
              <c:f>'Metrics Evaluation'!$F$4</c:f>
              <c:strCache>
                <c:ptCount val="1"/>
                <c:pt idx="0">
                  <c:v>Saturating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F5-43EC-AB8F-DD4E7B9B26D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F5-43EC-AB8F-DD4E7B9B26D3}"/>
                </c:ext>
              </c:extLst>
            </c:dLbl>
            <c:dLbl>
              <c:idx val="3"/>
              <c:layout>
                <c:manualLayout>
                  <c:x val="2.030456852791878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BF5-43EC-AB8F-DD4E7B9B26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Evaluation'!$G$2:$L$2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'Metrics Evaluation'!$G$4:$L$4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0.93333333333333302</c:v>
                </c:pt>
                <c:pt idx="4">
                  <c:v>0.7</c:v>
                </c:pt>
                <c:pt idx="5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5-43EC-AB8F-DD4E7B9B26D3}"/>
            </c:ext>
          </c:extLst>
        </c:ser>
        <c:ser>
          <c:idx val="2"/>
          <c:order val="2"/>
          <c:tx>
            <c:strRef>
              <c:f>'Metrics Evaluation'!$F$5</c:f>
              <c:strCache>
                <c:ptCount val="1"/>
                <c:pt idx="0">
                  <c:v>Discontinuous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F5-43EC-AB8F-DD4E7B9B26D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F5-43EC-AB8F-DD4E7B9B26D3}"/>
                </c:ext>
              </c:extLst>
            </c:dLbl>
            <c:dLbl>
              <c:idx val="4"/>
              <c:layout>
                <c:manualLayout>
                  <c:x val="-2.5380710659899408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BF5-43EC-AB8F-DD4E7B9B26D3}"/>
                </c:ext>
              </c:extLst>
            </c:dLbl>
            <c:dLbl>
              <c:idx val="5"/>
              <c:layout>
                <c:manualLayout>
                  <c:x val="1.5228426395939087E-2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BF5-43EC-AB8F-DD4E7B9B26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Evaluation'!$G$2:$L$2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'Metrics Evaluation'!$G$5:$L$5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0.63333333333333297</c:v>
                </c:pt>
                <c:pt idx="4">
                  <c:v>0.72</c:v>
                </c:pt>
                <c:pt idx="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5-43EC-AB8F-DD4E7B9B26D3}"/>
            </c:ext>
          </c:extLst>
        </c:ser>
        <c:ser>
          <c:idx val="3"/>
          <c:order val="3"/>
          <c:tx>
            <c:strRef>
              <c:f>'Metrics Evaluation'!$F$6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F5-43EC-AB8F-DD4E7B9B26D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F5-43EC-AB8F-DD4E7B9B26D3}"/>
                </c:ext>
              </c:extLst>
            </c:dLbl>
            <c:dLbl>
              <c:idx val="2"/>
              <c:layout>
                <c:manualLayout>
                  <c:x val="1.666666666666656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BF5-43EC-AB8F-DD4E7B9B26D3}"/>
                </c:ext>
              </c:extLst>
            </c:dLbl>
            <c:dLbl>
              <c:idx val="4"/>
              <c:layout>
                <c:manualLayout>
                  <c:x val="1.2690355329949145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BF5-43EC-AB8F-DD4E7B9B26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Evaluation'!$G$2:$L$2</c:f>
              <c:strCach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</c:strCache>
            </c:strRef>
          </c:cat>
          <c:val>
            <c:numRef>
              <c:f>'Metrics Evaluation'!$G$6:$L$6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0.73333333333333295</c:v>
                </c:pt>
                <c:pt idx="4">
                  <c:v>0.72</c:v>
                </c:pt>
                <c:pt idx="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5-43EC-AB8F-DD4E7B9B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331776"/>
        <c:axId val="498332104"/>
      </c:barChart>
      <c:catAx>
        <c:axId val="4983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2104"/>
        <c:crosses val="autoZero"/>
        <c:auto val="1"/>
        <c:lblAlgn val="ctr"/>
        <c:lblOffset val="100"/>
        <c:noMultiLvlLbl val="0"/>
      </c:catAx>
      <c:valAx>
        <c:axId val="498332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Similarities Kendall Tau Coefficient</a:t>
            </a:r>
            <a:endParaRPr lang="en-US"/>
          </a:p>
        </c:rich>
      </c:tx>
      <c:layout>
        <c:manualLayout>
          <c:xMode val="edge"/>
          <c:yMode val="edge"/>
          <c:x val="0.2068190175466645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'Metrics Evaluation'!$F$3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21-4EDD-8F08-0026C3665C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21-4EDD-8F08-0026C3665CC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21-4EDD-8F08-0026C3665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Evaluation'!$Q$2:$U$2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'Metrics Evaluation'!$Q$3:$U$3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1-4EDD-8F08-0026C3665CC5}"/>
            </c:ext>
          </c:extLst>
        </c:ser>
        <c:ser>
          <c:idx val="1"/>
          <c:order val="1"/>
          <c:tx>
            <c:strRef>
              <c:f>'Metrics Evaluation'!$F$4</c:f>
              <c:strCache>
                <c:ptCount val="1"/>
                <c:pt idx="0">
                  <c:v>Saturating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21-4EDD-8F08-0026C3665C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21-4EDD-8F08-0026C3665CC5}"/>
                </c:ext>
              </c:extLst>
            </c:dLbl>
            <c:dLbl>
              <c:idx val="3"/>
              <c:layout>
                <c:manualLayout>
                  <c:x val="2.030456852791878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21-4EDD-8F08-0026C3665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Evaluation'!$Q$2:$U$2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'Metrics Evaluation'!$Q$4:$U$4</c:f>
              <c:numCache>
                <c:formatCode>0.00</c:formatCode>
                <c:ptCount val="5"/>
                <c:pt idx="0">
                  <c:v>1</c:v>
                </c:pt>
                <c:pt idx="1">
                  <c:v>0.7</c:v>
                </c:pt>
                <c:pt idx="2">
                  <c:v>0.93333333333333302</c:v>
                </c:pt>
                <c:pt idx="3">
                  <c:v>0.7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1-4EDD-8F08-0026C3665CC5}"/>
            </c:ext>
          </c:extLst>
        </c:ser>
        <c:ser>
          <c:idx val="2"/>
          <c:order val="2"/>
          <c:tx>
            <c:strRef>
              <c:f>'Metrics Evaluation'!$F$5</c:f>
              <c:strCache>
                <c:ptCount val="1"/>
                <c:pt idx="0">
                  <c:v>Discontinuous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21-4EDD-8F08-0026C3665C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21-4EDD-8F08-0026C3665CC5}"/>
                </c:ext>
              </c:extLst>
            </c:dLbl>
            <c:dLbl>
              <c:idx val="4"/>
              <c:layout>
                <c:manualLayout>
                  <c:x val="-2.5380710659899408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21-4EDD-8F08-0026C3665CC5}"/>
                </c:ext>
              </c:extLst>
            </c:dLbl>
            <c:dLbl>
              <c:idx val="5"/>
              <c:layout>
                <c:manualLayout>
                  <c:x val="1.5228426395939087E-2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21-4EDD-8F08-0026C3665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Evaluation'!$Q$2:$U$2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'Metrics Evaluation'!$Q$5:$U$5</c:f>
              <c:numCache>
                <c:formatCode>0.00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0.63333333333333297</c:v>
                </c:pt>
                <c:pt idx="3">
                  <c:v>0.72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21-4EDD-8F08-0026C3665CC5}"/>
            </c:ext>
          </c:extLst>
        </c:ser>
        <c:ser>
          <c:idx val="3"/>
          <c:order val="3"/>
          <c:tx>
            <c:strRef>
              <c:f>'Metrics Evaluation'!$F$6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B21-4EDD-8F08-0026C3665CC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B21-4EDD-8F08-0026C3665CC5}"/>
                </c:ext>
              </c:extLst>
            </c:dLbl>
            <c:dLbl>
              <c:idx val="2"/>
              <c:layout>
                <c:manualLayout>
                  <c:x val="1.666666666666656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B21-4EDD-8F08-0026C3665CC5}"/>
                </c:ext>
              </c:extLst>
            </c:dLbl>
            <c:dLbl>
              <c:idx val="4"/>
              <c:layout>
                <c:manualLayout>
                  <c:x val="1.2690355329949145E-2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B21-4EDD-8F08-0026C3665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'Metrics Evaluation'!$Q$2:$U$2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strCache>
            </c:strRef>
          </c:cat>
          <c:val>
            <c:numRef>
              <c:f>'Metrics Evaluation'!$Q$6:$U$6</c:f>
              <c:numCache>
                <c:formatCode>0.00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0.73333333333333295</c:v>
                </c:pt>
                <c:pt idx="3">
                  <c:v>0.72</c:v>
                </c:pt>
                <c:pt idx="4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21-4EDD-8F08-0026C366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331776"/>
        <c:axId val="498332104"/>
      </c:barChart>
      <c:catAx>
        <c:axId val="4983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2104"/>
        <c:crosses val="autoZero"/>
        <c:auto val="1"/>
        <c:lblAlgn val="ctr"/>
        <c:lblOffset val="100"/>
        <c:noMultiLvlLbl val="0"/>
      </c:catAx>
      <c:valAx>
        <c:axId val="498332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Similiarity metric</a:t>
            </a:r>
            <a:r>
              <a:rPr lang="en-US" baseline="0"/>
              <a:t> by magnitude of intersection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144714639295"/>
          <c:y val="0.16088616617989668"/>
          <c:w val="0.86733284822089363"/>
          <c:h val="0.46427645575880611"/>
        </c:manualLayout>
      </c:layout>
      <c:lineChart>
        <c:grouping val="standard"/>
        <c:varyColors val="0"/>
        <c:ser>
          <c:idx val="0"/>
          <c:order val="0"/>
          <c:tx>
            <c:strRef>
              <c:f>Ochiai!$D$3</c:f>
              <c:strCache>
                <c:ptCount val="1"/>
                <c:pt idx="0">
                  <c:v>Ochiai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Ochiai!$B$4:$B$103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Ochiai!$D$4:$D$103</c:f>
              <c:numCache>
                <c:formatCode>General</c:formatCode>
                <c:ptCount val="100"/>
                <c:pt idx="0">
                  <c:v>0.1</c:v>
                </c:pt>
                <c:pt idx="1">
                  <c:v>0.1414213562373095</c:v>
                </c:pt>
                <c:pt idx="2">
                  <c:v>0.1732050807568877</c:v>
                </c:pt>
                <c:pt idx="3">
                  <c:v>0.2</c:v>
                </c:pt>
                <c:pt idx="4">
                  <c:v>0.22360679774997896</c:v>
                </c:pt>
                <c:pt idx="5">
                  <c:v>0.24494897427831783</c:v>
                </c:pt>
                <c:pt idx="6">
                  <c:v>0.26457513110645908</c:v>
                </c:pt>
                <c:pt idx="7">
                  <c:v>0.28284271247461901</c:v>
                </c:pt>
                <c:pt idx="8">
                  <c:v>0.3</c:v>
                </c:pt>
                <c:pt idx="9">
                  <c:v>0.31622776601683794</c:v>
                </c:pt>
                <c:pt idx="10">
                  <c:v>0.33166247903553997</c:v>
                </c:pt>
                <c:pt idx="11">
                  <c:v>0.34641016151377541</c:v>
                </c:pt>
                <c:pt idx="12">
                  <c:v>0.36055512754639896</c:v>
                </c:pt>
                <c:pt idx="13">
                  <c:v>0.37416573867739411</c:v>
                </c:pt>
                <c:pt idx="14">
                  <c:v>0.3872983346207417</c:v>
                </c:pt>
                <c:pt idx="15">
                  <c:v>0.4</c:v>
                </c:pt>
                <c:pt idx="16">
                  <c:v>0.41231056256176601</c:v>
                </c:pt>
                <c:pt idx="17">
                  <c:v>0.42426406871192851</c:v>
                </c:pt>
                <c:pt idx="18">
                  <c:v>0.43588989435406733</c:v>
                </c:pt>
                <c:pt idx="19">
                  <c:v>0.44721359549995793</c:v>
                </c:pt>
                <c:pt idx="20">
                  <c:v>0.45825756949558405</c:v>
                </c:pt>
                <c:pt idx="21">
                  <c:v>0.46904157598234292</c:v>
                </c:pt>
                <c:pt idx="22">
                  <c:v>0.47958315233127197</c:v>
                </c:pt>
                <c:pt idx="23">
                  <c:v>0.48989794855663565</c:v>
                </c:pt>
                <c:pt idx="24">
                  <c:v>0.5</c:v>
                </c:pt>
                <c:pt idx="25">
                  <c:v>0.50990195135927852</c:v>
                </c:pt>
                <c:pt idx="26">
                  <c:v>0.51961524227066314</c:v>
                </c:pt>
                <c:pt idx="27">
                  <c:v>0.52915026221291817</c:v>
                </c:pt>
                <c:pt idx="28">
                  <c:v>0.53851648071345037</c:v>
                </c:pt>
                <c:pt idx="29">
                  <c:v>0.54772255750516607</c:v>
                </c:pt>
                <c:pt idx="30">
                  <c:v>0.55677643628300222</c:v>
                </c:pt>
                <c:pt idx="31">
                  <c:v>0.56568542494923801</c:v>
                </c:pt>
                <c:pt idx="32">
                  <c:v>0.57445626465380284</c:v>
                </c:pt>
                <c:pt idx="33">
                  <c:v>0.5830951894845301</c:v>
                </c:pt>
                <c:pt idx="34">
                  <c:v>0.59160797830996159</c:v>
                </c:pt>
                <c:pt idx="35">
                  <c:v>0.6</c:v>
                </c:pt>
                <c:pt idx="36">
                  <c:v>0.60827625302982191</c:v>
                </c:pt>
                <c:pt idx="37">
                  <c:v>0.61644140029689765</c:v>
                </c:pt>
                <c:pt idx="38">
                  <c:v>0.62449979983983983</c:v>
                </c:pt>
                <c:pt idx="39">
                  <c:v>0.63245553203367588</c:v>
                </c:pt>
                <c:pt idx="40">
                  <c:v>0.6403124237432849</c:v>
                </c:pt>
                <c:pt idx="41">
                  <c:v>0.64807406984078608</c:v>
                </c:pt>
                <c:pt idx="42">
                  <c:v>0.65574385243020006</c:v>
                </c:pt>
                <c:pt idx="43">
                  <c:v>0.66332495807107994</c:v>
                </c:pt>
                <c:pt idx="44">
                  <c:v>0.67082039324993692</c:v>
                </c:pt>
                <c:pt idx="45">
                  <c:v>0.67823299831252681</c:v>
                </c:pt>
                <c:pt idx="46">
                  <c:v>0.68556546004010444</c:v>
                </c:pt>
                <c:pt idx="47">
                  <c:v>0.69282032302755081</c:v>
                </c:pt>
                <c:pt idx="48">
                  <c:v>0.7</c:v>
                </c:pt>
                <c:pt idx="49">
                  <c:v>0.70710678118654746</c:v>
                </c:pt>
                <c:pt idx="50">
                  <c:v>0.71414284285428509</c:v>
                </c:pt>
                <c:pt idx="51">
                  <c:v>0.72111025509279791</c:v>
                </c:pt>
                <c:pt idx="52">
                  <c:v>0.72801098892805183</c:v>
                </c:pt>
                <c:pt idx="53">
                  <c:v>0.73484692283495334</c:v>
                </c:pt>
                <c:pt idx="54">
                  <c:v>0.74161984870956632</c:v>
                </c:pt>
                <c:pt idx="55">
                  <c:v>0.74833147735478822</c:v>
                </c:pt>
                <c:pt idx="56">
                  <c:v>0.75498344352707503</c:v>
                </c:pt>
                <c:pt idx="57">
                  <c:v>0.76157731058639078</c:v>
                </c:pt>
                <c:pt idx="58">
                  <c:v>0.76811457478686085</c:v>
                </c:pt>
                <c:pt idx="59">
                  <c:v>0.7745966692414834</c:v>
                </c:pt>
                <c:pt idx="60">
                  <c:v>0.78102496759066553</c:v>
                </c:pt>
                <c:pt idx="61">
                  <c:v>0.78740078740118113</c:v>
                </c:pt>
                <c:pt idx="62">
                  <c:v>0.79372539331937719</c:v>
                </c:pt>
                <c:pt idx="63">
                  <c:v>0.8</c:v>
                </c:pt>
                <c:pt idx="64">
                  <c:v>0.80622577482985502</c:v>
                </c:pt>
                <c:pt idx="65">
                  <c:v>0.81240384046359604</c:v>
                </c:pt>
                <c:pt idx="66">
                  <c:v>0.81853527718724506</c:v>
                </c:pt>
                <c:pt idx="67">
                  <c:v>0.82462112512353203</c:v>
                </c:pt>
                <c:pt idx="68">
                  <c:v>0.83066238629180755</c:v>
                </c:pt>
                <c:pt idx="69">
                  <c:v>0.83666002653407545</c:v>
                </c:pt>
                <c:pt idx="70">
                  <c:v>0.8426149773176359</c:v>
                </c:pt>
                <c:pt idx="71">
                  <c:v>0.84852813742385702</c:v>
                </c:pt>
                <c:pt idx="72">
                  <c:v>0.85440037453175322</c:v>
                </c:pt>
                <c:pt idx="73">
                  <c:v>0.86023252670426265</c:v>
                </c:pt>
                <c:pt idx="74">
                  <c:v>0.86602540378443871</c:v>
                </c:pt>
                <c:pt idx="75">
                  <c:v>0.87177978870813466</c:v>
                </c:pt>
                <c:pt idx="76">
                  <c:v>0.87749643873921224</c:v>
                </c:pt>
                <c:pt idx="77">
                  <c:v>0.88317608663278468</c:v>
                </c:pt>
                <c:pt idx="78">
                  <c:v>0.88881944173155891</c:v>
                </c:pt>
                <c:pt idx="79">
                  <c:v>0.89442719099991586</c:v>
                </c:pt>
                <c:pt idx="80">
                  <c:v>0.9</c:v>
                </c:pt>
                <c:pt idx="81">
                  <c:v>0.90553851381374162</c:v>
                </c:pt>
                <c:pt idx="82">
                  <c:v>0.91104335791442981</c:v>
                </c:pt>
                <c:pt idx="83">
                  <c:v>0.9165151389911681</c:v>
                </c:pt>
                <c:pt idx="84">
                  <c:v>0.92195444572928864</c:v>
                </c:pt>
                <c:pt idx="85">
                  <c:v>0.92736184954957035</c:v>
                </c:pt>
                <c:pt idx="86">
                  <c:v>0.93273790530888157</c:v>
                </c:pt>
                <c:pt idx="87">
                  <c:v>0.93808315196468584</c:v>
                </c:pt>
                <c:pt idx="88">
                  <c:v>0.94339811320566036</c:v>
                </c:pt>
                <c:pt idx="89">
                  <c:v>0.94868329805051388</c:v>
                </c:pt>
                <c:pt idx="90">
                  <c:v>0.95393920141694566</c:v>
                </c:pt>
                <c:pt idx="91">
                  <c:v>0.95916630466254393</c:v>
                </c:pt>
                <c:pt idx="92">
                  <c:v>0.96436507609929556</c:v>
                </c:pt>
                <c:pt idx="93">
                  <c:v>0.96953597148326576</c:v>
                </c:pt>
                <c:pt idx="94">
                  <c:v>0.97467943448089633</c:v>
                </c:pt>
                <c:pt idx="95">
                  <c:v>0.97979589711327131</c:v>
                </c:pt>
                <c:pt idx="96">
                  <c:v>0.98488578017961048</c:v>
                </c:pt>
                <c:pt idx="97">
                  <c:v>0.98994949366116647</c:v>
                </c:pt>
                <c:pt idx="98">
                  <c:v>0.99498743710661997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5-4F4B-8AAB-119C6689311D}"/>
            </c:ext>
          </c:extLst>
        </c:ser>
        <c:ser>
          <c:idx val="1"/>
          <c:order val="1"/>
          <c:tx>
            <c:strRef>
              <c:f>Ochiai!$E$3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Ochiai!$B$4:$B$103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Ochiai!$E$4:$E$103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5-4F4B-8AAB-119C6689311D}"/>
            </c:ext>
          </c:extLst>
        </c:ser>
        <c:ser>
          <c:idx val="2"/>
          <c:order val="2"/>
          <c:tx>
            <c:strRef>
              <c:f>Ochiai!$F$3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Ochiai!$B$4:$B$103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Ochiai!$F$4:$F$103</c:f>
              <c:numCache>
                <c:formatCode>General</c:formatCode>
                <c:ptCount val="100"/>
                <c:pt idx="0">
                  <c:v>9.0000000000000011E-2</c:v>
                </c:pt>
                <c:pt idx="1">
                  <c:v>0.1214213562373095</c:v>
                </c:pt>
                <c:pt idx="2">
                  <c:v>0.1432050807568877</c:v>
                </c:pt>
                <c:pt idx="3">
                  <c:v>0.16</c:v>
                </c:pt>
                <c:pt idx="4">
                  <c:v>0.17360679774997895</c:v>
                </c:pt>
                <c:pt idx="5">
                  <c:v>0.18494897427831783</c:v>
                </c:pt>
                <c:pt idx="6">
                  <c:v>0.19457513110645908</c:v>
                </c:pt>
                <c:pt idx="7">
                  <c:v>0.20284271247461899</c:v>
                </c:pt>
                <c:pt idx="8">
                  <c:v>0.21</c:v>
                </c:pt>
                <c:pt idx="9">
                  <c:v>0.21622776601683794</c:v>
                </c:pt>
                <c:pt idx="10">
                  <c:v>0.22166247903553998</c:v>
                </c:pt>
                <c:pt idx="11">
                  <c:v>0.22641016151377541</c:v>
                </c:pt>
                <c:pt idx="12">
                  <c:v>0.23055512754639895</c:v>
                </c:pt>
                <c:pt idx="13">
                  <c:v>0.2341657386773941</c:v>
                </c:pt>
                <c:pt idx="14">
                  <c:v>0.23729833462074171</c:v>
                </c:pt>
                <c:pt idx="15">
                  <c:v>0.24000000000000002</c:v>
                </c:pt>
                <c:pt idx="16">
                  <c:v>0.242310562561766</c:v>
                </c:pt>
                <c:pt idx="17">
                  <c:v>0.24426406871192852</c:v>
                </c:pt>
                <c:pt idx="18">
                  <c:v>0.24588989435406733</c:v>
                </c:pt>
                <c:pt idx="19">
                  <c:v>0.24721359549995792</c:v>
                </c:pt>
                <c:pt idx="20">
                  <c:v>0.24825756949558406</c:v>
                </c:pt>
                <c:pt idx="21">
                  <c:v>0.24904157598234292</c:v>
                </c:pt>
                <c:pt idx="22">
                  <c:v>0.24958315233127196</c:v>
                </c:pt>
                <c:pt idx="23">
                  <c:v>0.24989794855663566</c:v>
                </c:pt>
                <c:pt idx="24">
                  <c:v>0.25</c:v>
                </c:pt>
                <c:pt idx="25">
                  <c:v>0.24990195135927851</c:v>
                </c:pt>
                <c:pt idx="26">
                  <c:v>0.24961524227066312</c:v>
                </c:pt>
                <c:pt idx="27">
                  <c:v>0.24915026221291814</c:v>
                </c:pt>
                <c:pt idx="28">
                  <c:v>0.24851648071345039</c:v>
                </c:pt>
                <c:pt idx="29">
                  <c:v>0.24772255750516609</c:v>
                </c:pt>
                <c:pt idx="30">
                  <c:v>0.24677643628300222</c:v>
                </c:pt>
                <c:pt idx="31">
                  <c:v>0.24568542494923801</c:v>
                </c:pt>
                <c:pt idx="32">
                  <c:v>0.24445626465380282</c:v>
                </c:pt>
                <c:pt idx="33">
                  <c:v>0.24309518948453007</c:v>
                </c:pt>
                <c:pt idx="34">
                  <c:v>0.24160797830996161</c:v>
                </c:pt>
                <c:pt idx="35">
                  <c:v>0.24</c:v>
                </c:pt>
                <c:pt idx="36">
                  <c:v>0.23827625302982192</c:v>
                </c:pt>
                <c:pt idx="37">
                  <c:v>0.23644140029689764</c:v>
                </c:pt>
                <c:pt idx="38">
                  <c:v>0.23449979983983982</c:v>
                </c:pt>
                <c:pt idx="39">
                  <c:v>0.23245553203367586</c:v>
                </c:pt>
                <c:pt idx="40">
                  <c:v>0.23031242374328492</c:v>
                </c:pt>
                <c:pt idx="41">
                  <c:v>0.2280740698407861</c:v>
                </c:pt>
                <c:pt idx="42">
                  <c:v>0.22574385243020006</c:v>
                </c:pt>
                <c:pt idx="43">
                  <c:v>0.22332495807107994</c:v>
                </c:pt>
                <c:pt idx="44">
                  <c:v>0.22082039324993691</c:v>
                </c:pt>
                <c:pt idx="45">
                  <c:v>0.21823299831252679</c:v>
                </c:pt>
                <c:pt idx="46">
                  <c:v>0.21556546004010446</c:v>
                </c:pt>
                <c:pt idx="47">
                  <c:v>0.21282032302755083</c:v>
                </c:pt>
                <c:pt idx="48">
                  <c:v>0.20999999999999996</c:v>
                </c:pt>
                <c:pt idx="49">
                  <c:v>0.20710678118654746</c:v>
                </c:pt>
                <c:pt idx="50">
                  <c:v>0.20414284285428508</c:v>
                </c:pt>
                <c:pt idx="51">
                  <c:v>0.2011102550927979</c:v>
                </c:pt>
                <c:pt idx="52">
                  <c:v>0.1980109889280518</c:v>
                </c:pt>
                <c:pt idx="53">
                  <c:v>0.19484692283495331</c:v>
                </c:pt>
                <c:pt idx="54">
                  <c:v>0.19161984870956628</c:v>
                </c:pt>
                <c:pt idx="55">
                  <c:v>0.18833147735478817</c:v>
                </c:pt>
                <c:pt idx="56">
                  <c:v>0.18498344352707508</c:v>
                </c:pt>
                <c:pt idx="57">
                  <c:v>0.18157731058639082</c:v>
                </c:pt>
                <c:pt idx="58">
                  <c:v>0.17811457478686088</c:v>
                </c:pt>
                <c:pt idx="59">
                  <c:v>0.17459666924148343</c:v>
                </c:pt>
                <c:pt idx="60">
                  <c:v>0.17102496759066554</c:v>
                </c:pt>
                <c:pt idx="61">
                  <c:v>0.16740078740118114</c:v>
                </c:pt>
                <c:pt idx="62">
                  <c:v>0.16372539331937719</c:v>
                </c:pt>
                <c:pt idx="63">
                  <c:v>0.16000000000000003</c:v>
                </c:pt>
                <c:pt idx="64">
                  <c:v>0.156225774829855</c:v>
                </c:pt>
                <c:pt idx="65">
                  <c:v>0.15240384046359601</c:v>
                </c:pt>
                <c:pt idx="66">
                  <c:v>0.14853527718724502</c:v>
                </c:pt>
                <c:pt idx="67">
                  <c:v>0.14462112512353198</c:v>
                </c:pt>
                <c:pt idx="68">
                  <c:v>0.14066238629180761</c:v>
                </c:pt>
                <c:pt idx="69">
                  <c:v>0.1366600265340755</c:v>
                </c:pt>
                <c:pt idx="70">
                  <c:v>0.13261497731763594</c:v>
                </c:pt>
                <c:pt idx="71">
                  <c:v>0.12852813742385705</c:v>
                </c:pt>
                <c:pt idx="72">
                  <c:v>0.12440037453175323</c:v>
                </c:pt>
                <c:pt idx="73">
                  <c:v>0.12023252670426265</c:v>
                </c:pt>
                <c:pt idx="74">
                  <c:v>0.11602540378443871</c:v>
                </c:pt>
                <c:pt idx="75">
                  <c:v>0.11177978870813465</c:v>
                </c:pt>
                <c:pt idx="76">
                  <c:v>0.10749643873921222</c:v>
                </c:pt>
                <c:pt idx="77">
                  <c:v>0.10317608663278466</c:v>
                </c:pt>
                <c:pt idx="78">
                  <c:v>9.8819441731558877E-2</c:v>
                </c:pt>
                <c:pt idx="79">
                  <c:v>9.4427190999915811E-2</c:v>
                </c:pt>
                <c:pt idx="80">
                  <c:v>8.9999999999999969E-2</c:v>
                </c:pt>
                <c:pt idx="81">
                  <c:v>8.5538513813741668E-2</c:v>
                </c:pt>
                <c:pt idx="82">
                  <c:v>8.1043357914429848E-2</c:v>
                </c:pt>
                <c:pt idx="83">
                  <c:v>7.651513899116813E-2</c:v>
                </c:pt>
                <c:pt idx="84">
                  <c:v>7.1954445729288663E-2</c:v>
                </c:pt>
                <c:pt idx="85">
                  <c:v>6.7361849549570363E-2</c:v>
                </c:pt>
                <c:pt idx="86">
                  <c:v>6.273790530888157E-2</c:v>
                </c:pt>
                <c:pt idx="87">
                  <c:v>5.8083151964685831E-2</c:v>
                </c:pt>
                <c:pt idx="88">
                  <c:v>5.3398113205660347E-2</c:v>
                </c:pt>
                <c:pt idx="89">
                  <c:v>4.8683298050513857E-2</c:v>
                </c:pt>
                <c:pt idx="90">
                  <c:v>4.3939201416945628E-2</c:v>
                </c:pt>
                <c:pt idx="91">
                  <c:v>3.9166304662543894E-2</c:v>
                </c:pt>
                <c:pt idx="92">
                  <c:v>3.4365076099295511E-2</c:v>
                </c:pt>
                <c:pt idx="93">
                  <c:v>2.953597148326581E-2</c:v>
                </c:pt>
                <c:pt idx="94">
                  <c:v>2.4679434480896378E-2</c:v>
                </c:pt>
                <c:pt idx="95">
                  <c:v>1.9795897113271343E-2</c:v>
                </c:pt>
                <c:pt idx="96">
                  <c:v>1.4885780179610508E-2</c:v>
                </c:pt>
                <c:pt idx="97">
                  <c:v>9.9494936611664864E-3</c:v>
                </c:pt>
                <c:pt idx="98">
                  <c:v>4.9874371066199741E-3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5-4F4B-8AAB-119C6689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95320"/>
        <c:axId val="467195648"/>
      </c:lineChart>
      <c:catAx>
        <c:axId val="46719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betwen Predicted</a:t>
                </a:r>
                <a:r>
                  <a:rPr lang="en-US" baseline="0"/>
                  <a:t> and Actual</a:t>
                </a:r>
                <a:r>
                  <a:rPr lang="en-US"/>
                  <a:t> (dataset</a:t>
                </a:r>
                <a:r>
                  <a:rPr lang="en-US" baseline="0"/>
                  <a:t> size =100)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95648"/>
        <c:crosses val="autoZero"/>
        <c:auto val="1"/>
        <c:lblAlgn val="ctr"/>
        <c:lblOffset val="100"/>
        <c:noMultiLvlLbl val="0"/>
      </c:catAx>
      <c:valAx>
        <c:axId val="46719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9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59417393473486"/>
          <c:y val="0.76196690829266855"/>
          <c:w val="0.27452307823868538"/>
          <c:h val="0.19899357982760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 rank</a:t>
            </a:r>
            <a:r>
              <a:rPr lang="en-US" baseline="0"/>
              <a:t> mismatch </a:t>
            </a:r>
            <a:r>
              <a:rPr lang="en-US"/>
              <a:t>rate by</a:t>
            </a:r>
            <a:r>
              <a:rPr lang="en-US" baseline="0"/>
              <a:t> utility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Summary!$B$9:$B$12</c:f>
              <c:strCache>
                <c:ptCount val="4"/>
                <c:pt idx="0">
                  <c:v>Linear</c:v>
                </c:pt>
                <c:pt idx="1">
                  <c:v>Discontinuous</c:v>
                </c:pt>
                <c:pt idx="2">
                  <c:v>Saturating</c:v>
                </c:pt>
                <c:pt idx="3">
                  <c:v>Combined</c:v>
                </c:pt>
              </c:strCache>
            </c:strRef>
          </c:cat>
          <c:val>
            <c:numRef>
              <c:f>Summary!$C$9:$C$12</c:f>
              <c:numCache>
                <c:formatCode>0%</c:formatCode>
                <c:ptCount val="4"/>
                <c:pt idx="0">
                  <c:v>0.17857142857142858</c:v>
                </c:pt>
                <c:pt idx="1">
                  <c:v>0.40306122448979592</c:v>
                </c:pt>
                <c:pt idx="2">
                  <c:v>0.37563451776649748</c:v>
                </c:pt>
                <c:pt idx="3">
                  <c:v>0.4720812182741117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4-4F11-A55F-E5530D3AD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8658304"/>
        <c:axId val="488658632"/>
      </c:barChart>
      <c:catAx>
        <c:axId val="4886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r>
                  <a:rPr lang="en-US" baseline="0"/>
                  <a:t> </a:t>
                </a:r>
                <a:r>
                  <a:rPr lang="en-US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8632"/>
        <c:crosses val="autoZero"/>
        <c:auto val="1"/>
        <c:lblAlgn val="ctr"/>
        <c:lblOffset val="100"/>
        <c:noMultiLvlLbl val="0"/>
      </c:catAx>
      <c:valAx>
        <c:axId val="4886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Mismatch </a:t>
                </a:r>
                <a:r>
                  <a:rPr lang="en-US" baseline="0"/>
                  <a:t> rate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7</xdr:row>
      <xdr:rowOff>73025</xdr:rowOff>
    </xdr:from>
    <xdr:to>
      <xdr:col>4</xdr:col>
      <xdr:colOff>501650</xdr:colOff>
      <xdr:row>22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EB496-A90E-4F5E-B27D-A85032263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7</xdr:row>
      <xdr:rowOff>60325</xdr:rowOff>
    </xdr:from>
    <xdr:to>
      <xdr:col>12</xdr:col>
      <xdr:colOff>533400</xdr:colOff>
      <xdr:row>22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0E1BB-6F00-4060-B2A2-614BC1795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22</xdr:col>
      <xdr:colOff>127000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5397BF-8B69-43E8-B4E0-9968EA69E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7</xdr:row>
      <xdr:rowOff>73025</xdr:rowOff>
    </xdr:from>
    <xdr:to>
      <xdr:col>4</xdr:col>
      <xdr:colOff>501650</xdr:colOff>
      <xdr:row>22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65AC9-F81A-4997-A321-0350B454D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7</xdr:row>
      <xdr:rowOff>60325</xdr:rowOff>
    </xdr:from>
    <xdr:to>
      <xdr:col>12</xdr:col>
      <xdr:colOff>533400</xdr:colOff>
      <xdr:row>22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32389-E7FF-4654-BB67-71508D058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22</xdr:col>
      <xdr:colOff>127000</xdr:colOff>
      <xdr:row>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9157DA-8D1B-46C1-B0F8-83EA77686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18596</xdr:colOff>
      <xdr:row>5</xdr:row>
      <xdr:rowOff>38553</xdr:rowOff>
    </xdr:from>
    <xdr:to>
      <xdr:col>16</xdr:col>
      <xdr:colOff>580571</xdr:colOff>
      <xdr:row>21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EEB6D-F8DE-46E4-9CC0-77FC41A4A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104324</xdr:colOff>
      <xdr:row>17</xdr:row>
      <xdr:rowOff>64408</xdr:rowOff>
    </xdr:from>
    <xdr:ext cx="1562100" cy="3550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D50658-B0FB-4712-9D05-B152D8CF5C96}"/>
                </a:ext>
              </a:extLst>
            </xdr:cNvPr>
            <xdr:cNvSpPr txBox="1"/>
          </xdr:nvSpPr>
          <xdr:spPr>
            <a:xfrm>
              <a:off x="7706181" y="3148694"/>
              <a:ext cx="1562100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Ochiai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𝑏</m:t>
                              </m:r>
                            </m:e>
                          </m:d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∗(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𝑎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</m:den>
                  </m:f>
                </m:oMath>
              </a14:m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D50658-B0FB-4712-9D05-B152D8CF5C96}"/>
                </a:ext>
              </a:extLst>
            </xdr:cNvPr>
            <xdr:cNvSpPr txBox="1"/>
          </xdr:nvSpPr>
          <xdr:spPr>
            <a:xfrm>
              <a:off x="7706181" y="3148694"/>
              <a:ext cx="1562100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Ochiai=𝑎/√((𝑎+𝑏)∗(𝑎+𝑐))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14</xdr:col>
      <xdr:colOff>245838</xdr:colOff>
      <xdr:row>19</xdr:row>
      <xdr:rowOff>41729</xdr:rowOff>
    </xdr:from>
    <xdr:ext cx="1232805" cy="3188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8FD918-C486-4C30-B9B8-52AED3C8D031}"/>
                </a:ext>
              </a:extLst>
            </xdr:cNvPr>
            <xdr:cNvSpPr txBox="1"/>
          </xdr:nvSpPr>
          <xdr:spPr>
            <a:xfrm>
              <a:off x="7847695" y="3488872"/>
              <a:ext cx="1232805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Jaccard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𝑏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</m:den>
                  </m:f>
                </m:oMath>
              </a14:m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08FD918-C486-4C30-B9B8-52AED3C8D031}"/>
                </a:ext>
              </a:extLst>
            </xdr:cNvPr>
            <xdr:cNvSpPr txBox="1"/>
          </xdr:nvSpPr>
          <xdr:spPr>
            <a:xfrm>
              <a:off x="7847695" y="3488872"/>
              <a:ext cx="1232805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Jaccard=𝑎/(</a:t>
              </a:r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r>
                <a:rPr lang="en-US" sz="1100" b="0" i="0">
                  <a:latin typeface="Cambria Math" panose="02040503050406030204" pitchFamily="18" charset="0"/>
                </a:rPr>
                <a:t>+𝑏+𝑐)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0</xdr:row>
      <xdr:rowOff>104775</xdr:rowOff>
    </xdr:from>
    <xdr:to>
      <xdr:col>13</xdr:col>
      <xdr:colOff>73025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0EDC1-E42D-46DC-98FC-0D9D81DDA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0716CE-2C5D-431F-B89C-69A680E30348}" name="Table4" displayName="Table4" ref="A5:Q201" totalsRowShown="0">
  <autoFilter ref="A5:Q201" xr:uid="{176F70C1-CBD8-42CC-84AE-B96EADF94286}"/>
  <tableColumns count="17">
    <tableColumn id="1" xr3:uid="{0ED96373-0BD2-4CF5-B060-654702637157}" name="Preditcted_Index"/>
    <tableColumn id="2" xr3:uid="{D8E9760D-B1E0-49AA-B245-DFBC4668D4D3}" name="Preditcted_Failure"/>
    <tableColumn id="3" xr3:uid="{C8989419-11A4-40EA-ACD7-67EA03683589}" name="Preditcted_Affected_Component_Uid"/>
    <tableColumn id="4" xr3:uid="{4B533FA4-1699-4355-AD48-E784875AEC5A}" name="Preditcted_Affected_Component"/>
    <tableColumn id="5" xr3:uid="{9E95E111-ED61-4768-9CC0-0AAAA845111E}" name="Preditcted_Utility_Drop"/>
    <tableColumn id="6" xr3:uid="{D431B792-750A-4344-8F54-664465973CD5}" name="Preditcted_Rule"/>
    <tableColumn id="7" xr3:uid="{A540C057-9B18-46F8-AC12-F3055D5EC256}" name="Preditcted_Utility_Increase"/>
    <tableColumn id="8" xr3:uid="{36DBACB8-F6AA-4BDA-9EEB-2269F1E51FC5}" name="CycleID"/>
    <tableColumn id="9" xr3:uid="{918F3519-07E2-4FFF-9869-5A5FDE53D7F6}" name="CycleSize"/>
    <tableColumn id="10" xr3:uid="{15622F44-2219-4F8C-B3FF-2FB4A0D51878}" name="Optimal_Index"/>
    <tableColumn id="11" xr3:uid="{4A6EA336-78D9-4561-ACE8-63DFBCE7F5EA}" name="Optimal_Failure"/>
    <tableColumn id="12" xr3:uid="{1B11ACEC-3C26-460A-8B00-B0E9E9AC8976}" name="Optimal_Affected_Component_Uid"/>
    <tableColumn id="13" xr3:uid="{277B39E0-8EE5-4B80-B404-F4BA5F198B16}" name="Optimal_Affected_Component"/>
    <tableColumn id="14" xr3:uid="{101195DF-FF72-4B12-BC3D-99F28BE8DC9A}" name="Optimal_Utility_Drop"/>
    <tableColumn id="15" xr3:uid="{17ED0ABE-5594-4B4D-B2F1-72D84EA3258A}" name="Optimal_Rule"/>
    <tableColumn id="16" xr3:uid="{B6656B58-58E4-41BF-8E85-9B6EDFA2C87D}" name="Optimal_Utility_Increase"/>
    <tableColumn id="17" xr3:uid="{23EF0173-506E-4163-86D0-220B5BD8ACEB}" name="Exac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2:E6" totalsRowShown="0">
  <autoFilter ref="B2:E6" xr:uid="{00000000-0009-0000-0100-000002000000}"/>
  <tableColumns count="4">
    <tableColumn id="1" xr3:uid="{00000000-0010-0000-0200-000001000000}" name="Absolute"/>
    <tableColumn id="2" xr3:uid="{00000000-0010-0000-0200-000002000000}" name="FALSE"/>
    <tableColumn id="3" xr3:uid="{00000000-0010-0000-0200-000003000000}" name="TRUE"/>
    <tableColumn id="4" xr3:uid="{00000000-0010-0000-0200-000004000000}" name="TOTAL">
      <calculatedColumnFormula>C3+D3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CB6858-8CAD-4CCB-B4E4-FAC8200D8D1A}" name="Table59" displayName="Table59" ref="A2:D26" totalsRowShown="0">
  <autoFilter ref="A2:D26" xr:uid="{46318E90-2E0A-4794-8F44-8DA9C9386B88}"/>
  <tableColumns count="4">
    <tableColumn id="1" xr3:uid="{470E1CD0-5170-4615-9035-2F3F1B78C08F}" name="Model"/>
    <tableColumn id="2" xr3:uid="{468BB2C8-7C50-4909-9FAE-D13776308D21}" name="Cycle id"/>
    <tableColumn id="3" xr3:uid="{F16B3400-8A89-48C9-8CDC-3DFF25A35450}" name=" Cycle size"/>
    <tableColumn id="4" xr3:uid="{19DC3E73-3EFE-468E-AB60-C010845C8D43}" name="JaccardCoeffici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597E14-3719-4EFC-ABDC-C0B2C3A8F432}" name="Table610" displayName="Table610" ref="F2:L6" totalsRowShown="0" headerRowDxfId="19" dataDxfId="18" tableBorderDxfId="17">
  <autoFilter ref="F2:L6" xr:uid="{D725B10E-E9DC-4E0B-9884-E5AB697BF109}"/>
  <tableColumns count="7">
    <tableColumn id="1" xr3:uid="{7DDE65DE-B8FF-4D2D-B7A4-2605FBF22125}" name="Model" dataDxfId="16"/>
    <tableColumn id="2" xr3:uid="{ACDDAE38-1305-435F-9BD1-B9D6E7FE9C5E}" name="1" dataDxfId="15"/>
    <tableColumn id="3" xr3:uid="{71796C61-45AA-4502-A2E6-9154B009703D}" name="5" dataDxfId="14"/>
    <tableColumn id="4" xr3:uid="{489C76D1-1C44-4D60-842B-091E03FADAC4}" name="10" dataDxfId="13"/>
    <tableColumn id="5" xr3:uid="{13ABBF38-CF7C-4397-8371-748CB62D33EE}" name="30" dataDxfId="12"/>
    <tableColumn id="6" xr3:uid="{95E15B9D-80B1-4A64-ACC0-6A3377202578}" name="50" dataDxfId="11"/>
    <tableColumn id="7" xr3:uid="{BAD69122-A29E-4323-A3A4-19BBBF6B5A31}" name="100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1D2156-DEEC-4B79-BF12-C48AA9899A26}" name="Table6811" displayName="Table6811" ref="O2:U6" totalsRowShown="0" headerRowDxfId="9" dataDxfId="8" tableBorderDxfId="7">
  <autoFilter ref="O2:U6" xr:uid="{B024CD9B-E57F-44A0-AF83-38A59BFF8C84}"/>
  <tableColumns count="7">
    <tableColumn id="1" xr3:uid="{AB3B371F-755F-44EC-883A-45EF52846554}" name="Model" dataDxfId="6"/>
    <tableColumn id="2" xr3:uid="{8323F614-A578-4462-A5AB-04D56CFD5E9F}" name="1" dataDxfId="5"/>
    <tableColumn id="3" xr3:uid="{B2FD7228-83D9-41E0-BED0-50CD5B1FC1AB}" name="5" dataDxfId="4"/>
    <tableColumn id="4" xr3:uid="{B4420B60-672B-4B1E-914D-17904D394F74}" name="10" dataDxfId="3"/>
    <tableColumn id="5" xr3:uid="{39A780ED-8E44-4534-8EA6-3158532E2B3A}" name="30" dataDxfId="2"/>
    <tableColumn id="6" xr3:uid="{F5DF3948-8459-45A5-A644-B2D629024A5D}" name="50" dataDxfId="1"/>
    <tableColumn id="7" xr3:uid="{9922822E-48E6-457F-A594-034E70E7D470}" name="100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5023EC-5AF9-47F9-93D6-AA1620F5C55A}" name="Table5" displayName="Table5" ref="A2:D26" totalsRowShown="0">
  <autoFilter ref="A2:D26" xr:uid="{46318E90-2E0A-4794-8F44-8DA9C9386B88}"/>
  <tableColumns count="4">
    <tableColumn id="1" xr3:uid="{81945194-475C-4AA7-B042-85813517E426}" name="Model"/>
    <tableColumn id="2" xr3:uid="{D4AB6E75-AE80-44CF-96A9-00058C8E518B}" name="Cycle id"/>
    <tableColumn id="3" xr3:uid="{D2A0D454-93C5-4797-B229-6917F0F6498B}" name=" Cycle size"/>
    <tableColumn id="4" xr3:uid="{94A8EB95-240C-47B2-97C0-7CA5F9CDFA61}" name="JaccardCoeffici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6057F-AB4A-4DC0-AE92-24B0A19D22F9}" name="Table6" displayName="Table6" ref="F2:L6" totalsRowShown="0" headerRowDxfId="44" dataDxfId="43" tableBorderDxfId="42">
  <autoFilter ref="F2:L6" xr:uid="{D725B10E-E9DC-4E0B-9884-E5AB697BF109}"/>
  <tableColumns count="7">
    <tableColumn id="1" xr3:uid="{706AE289-1E5D-45D2-BB23-B983FF5CAB52}" name="Model" dataDxfId="41"/>
    <tableColumn id="2" xr3:uid="{ED7D0CB5-0159-4D0D-B470-403051D8636D}" name="1" dataDxfId="40"/>
    <tableColumn id="3" xr3:uid="{52FBCBD7-D97A-4F3E-8295-910E1A6975E6}" name="5" dataDxfId="39"/>
    <tableColumn id="4" xr3:uid="{DF81ACEC-5BBE-4BA8-B655-0DA4E3B0CF4D}" name="10" dataDxfId="38"/>
    <tableColumn id="5" xr3:uid="{5CBCC5D3-103C-4B70-889B-E640EDF1A778}" name="30" dataDxfId="37"/>
    <tableColumn id="6" xr3:uid="{D31F4CD4-ED96-4233-A41E-3A2C35EE70DC}" name="50" dataDxfId="36"/>
    <tableColumn id="7" xr3:uid="{50298052-9DD4-4611-906F-173266938D4A}" name="100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DDA0B0-D253-40C3-AF6B-B3C54193BF1A}" name="Table68" displayName="Table68" ref="O2:U6" totalsRowShown="0" headerRowDxfId="34" dataDxfId="33" tableBorderDxfId="32">
  <autoFilter ref="O2:U6" xr:uid="{B024CD9B-E57F-44A0-AF83-38A59BFF8C84}"/>
  <tableColumns count="7">
    <tableColumn id="1" xr3:uid="{8B018EE3-AD27-49EB-B6DC-B154F6310C17}" name="Model" dataDxfId="31"/>
    <tableColumn id="2" xr3:uid="{8B52B483-0356-44DC-9B38-0DD04AA3AAE8}" name="1" dataDxfId="30"/>
    <tableColumn id="3" xr3:uid="{6C4E41A4-3C72-4CA8-9025-7F9C04405A53}" name="5" dataDxfId="29"/>
    <tableColumn id="4" xr3:uid="{F1171FFF-2D31-44F2-AD9F-BCDE5BE57ACC}" name="10" dataDxfId="28"/>
    <tableColumn id="5" xr3:uid="{06B8A769-0757-4E25-AE24-0AD5C159B8F4}" name="30" dataDxfId="27"/>
    <tableColumn id="6" xr3:uid="{FE4A7EF6-4F0F-4FC4-AEF3-23D17450D823}" name="50" dataDxfId="26"/>
    <tableColumn id="7" xr3:uid="{DFB1E061-13A8-4561-96FF-C5C7DDE5DD50}" name="100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J24:L26" totalsRowShown="0" headerRowDxfId="24" dataDxfId="23">
  <tableColumns count="3">
    <tableColumn id="1" xr3:uid="{00000000-0010-0000-0000-000001000000}" name=" " dataDxfId="22"/>
    <tableColumn id="2" xr3:uid="{00000000-0010-0000-0000-000002000000}" name="1" dataDxfId="21"/>
    <tableColumn id="3" xr3:uid="{00000000-0010-0000-0000-000003000000}" name="0" dataDxfId="20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8:E12" totalsRowShown="0">
  <autoFilter ref="B8:E12" xr:uid="{00000000-0009-0000-0100-000001000000}"/>
  <tableColumns count="4">
    <tableColumn id="1" xr3:uid="{00000000-0010-0000-0100-000001000000}" name="Percent"/>
    <tableColumn id="2" xr3:uid="{00000000-0010-0000-0100-000002000000}" name="FALSE" dataCellStyle="Percent"/>
    <tableColumn id="3" xr3:uid="{00000000-0010-0000-0100-000003000000}" name="TRUE"/>
    <tableColumn id="4" xr3:uid="{00000000-0010-0000-0100-000004000000}" name="TOTAL">
      <calculatedColumnFormula>C9+D9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opLeftCell="J2" workbookViewId="0">
      <selection activeCell="S8" sqref="S8"/>
    </sheetView>
  </sheetViews>
  <sheetFormatPr defaultRowHeight="14.5" x14ac:dyDescent="0.35"/>
  <cols>
    <col min="1" max="1" width="17.1796875" customWidth="1"/>
    <col min="2" max="2" width="18.1796875" customWidth="1"/>
    <col min="3" max="3" width="34.36328125" customWidth="1"/>
    <col min="4" max="4" width="30.54296875" customWidth="1"/>
    <col min="5" max="5" width="0" hidden="1" customWidth="1"/>
    <col min="6" max="6" width="16.1796875" customWidth="1"/>
    <col min="7" max="7" width="25.54296875" customWidth="1"/>
    <col min="8" max="8" width="8.90625" customWidth="1"/>
    <col min="9" max="9" width="10.26953125" customWidth="1"/>
    <col min="10" max="10" width="15.1796875" customWidth="1"/>
    <col min="11" max="11" width="16.1796875" customWidth="1"/>
    <col min="12" max="12" width="32.36328125" customWidth="1"/>
    <col min="13" max="13" width="28.54296875" customWidth="1"/>
    <col min="14" max="14" width="0" hidden="1" customWidth="1"/>
    <col min="15" max="15" width="14.1796875" customWidth="1"/>
    <col min="16" max="16" width="23.54296875" customWidth="1"/>
  </cols>
  <sheetData>
    <row r="1" spans="1:18" x14ac:dyDescent="0.35">
      <c r="P1" s="1" t="b">
        <v>0</v>
      </c>
      <c r="Q1">
        <f>COUNTIF(Q6:Q201,FALSE)</f>
        <v>35</v>
      </c>
      <c r="R1" s="2">
        <f>Q1/$Q$3</f>
        <v>0.17857142857142858</v>
      </c>
    </row>
    <row r="2" spans="1:18" x14ac:dyDescent="0.35">
      <c r="P2" s="1" t="b">
        <v>1</v>
      </c>
      <c r="Q2">
        <f>COUNTIF(Q6:Q201,TRUE)</f>
        <v>161</v>
      </c>
      <c r="R2" s="2">
        <f>Q2/$Q$3</f>
        <v>0.8214285714285714</v>
      </c>
    </row>
    <row r="3" spans="1:18" x14ac:dyDescent="0.35">
      <c r="P3" s="1" t="s">
        <v>308</v>
      </c>
      <c r="Q3">
        <f>Q2+Q1</f>
        <v>196</v>
      </c>
      <c r="R3" s="2">
        <f>Q3/$Q$3</f>
        <v>1</v>
      </c>
    </row>
    <row r="4" spans="1:18" x14ac:dyDescent="0.35">
      <c r="A4" t="s">
        <v>0</v>
      </c>
      <c r="J4" t="s">
        <v>1</v>
      </c>
    </row>
    <row r="5" spans="1:18" x14ac:dyDescent="0.35">
      <c r="A5" t="s">
        <v>369</v>
      </c>
      <c r="B5" t="s">
        <v>370</v>
      </c>
      <c r="C5" t="s">
        <v>371</v>
      </c>
      <c r="D5" t="s">
        <v>372</v>
      </c>
      <c r="E5" t="s">
        <v>373</v>
      </c>
      <c r="F5" t="s">
        <v>374</v>
      </c>
      <c r="G5" t="s">
        <v>375</v>
      </c>
      <c r="H5" t="s">
        <v>367</v>
      </c>
      <c r="I5" t="s">
        <v>368</v>
      </c>
      <c r="J5" t="s">
        <v>376</v>
      </c>
      <c r="K5" t="s">
        <v>377</v>
      </c>
      <c r="L5" t="s">
        <v>378</v>
      </c>
      <c r="M5" t="s">
        <v>379</v>
      </c>
      <c r="N5" t="s">
        <v>380</v>
      </c>
      <c r="O5" t="s">
        <v>381</v>
      </c>
      <c r="P5" t="s">
        <v>382</v>
      </c>
      <c r="Q5" t="s">
        <v>383</v>
      </c>
    </row>
    <row r="6" spans="1:18" x14ac:dyDescent="0.35">
      <c r="A6">
        <v>1</v>
      </c>
      <c r="B6" t="s">
        <v>9</v>
      </c>
      <c r="C6" t="s">
        <v>10</v>
      </c>
      <c r="D6" t="s">
        <v>11</v>
      </c>
      <c r="E6">
        <v>16</v>
      </c>
      <c r="F6" t="s">
        <v>12</v>
      </c>
      <c r="G6">
        <v>15.928679470000001</v>
      </c>
      <c r="J6">
        <v>1</v>
      </c>
      <c r="K6" t="s">
        <v>9</v>
      </c>
      <c r="L6" t="s">
        <v>10</v>
      </c>
      <c r="M6" t="s">
        <v>11</v>
      </c>
      <c r="N6">
        <v>16</v>
      </c>
      <c r="O6" t="s">
        <v>12</v>
      </c>
      <c r="P6">
        <v>16</v>
      </c>
      <c r="Q6" t="b">
        <v>1</v>
      </c>
    </row>
    <row r="7" spans="1:18" x14ac:dyDescent="0.35">
      <c r="A7">
        <v>1</v>
      </c>
      <c r="B7" t="s">
        <v>9</v>
      </c>
      <c r="C7" t="s">
        <v>13</v>
      </c>
      <c r="D7" t="s">
        <v>14</v>
      </c>
      <c r="E7">
        <v>16</v>
      </c>
      <c r="F7" t="s">
        <v>12</v>
      </c>
      <c r="G7">
        <v>15.928679470000001</v>
      </c>
      <c r="J7">
        <v>1</v>
      </c>
      <c r="K7" t="s">
        <v>9</v>
      </c>
      <c r="L7" t="s">
        <v>13</v>
      </c>
      <c r="M7" t="s">
        <v>14</v>
      </c>
      <c r="N7">
        <v>16</v>
      </c>
      <c r="O7" t="s">
        <v>12</v>
      </c>
      <c r="P7">
        <v>16</v>
      </c>
      <c r="Q7" t="b">
        <v>1</v>
      </c>
    </row>
    <row r="8" spans="1:18" x14ac:dyDescent="0.35">
      <c r="A8">
        <v>2</v>
      </c>
      <c r="B8" t="s">
        <v>9</v>
      </c>
      <c r="C8" t="s">
        <v>15</v>
      </c>
      <c r="D8" t="s">
        <v>16</v>
      </c>
      <c r="E8">
        <v>10</v>
      </c>
      <c r="F8" t="s">
        <v>12</v>
      </c>
      <c r="G8">
        <v>9.9538402559999994</v>
      </c>
      <c r="J8">
        <v>2</v>
      </c>
      <c r="K8" t="s">
        <v>9</v>
      </c>
      <c r="L8" t="s">
        <v>15</v>
      </c>
      <c r="M8" t="s">
        <v>16</v>
      </c>
      <c r="N8">
        <v>10</v>
      </c>
      <c r="O8" t="s">
        <v>12</v>
      </c>
      <c r="P8">
        <v>10</v>
      </c>
      <c r="Q8" t="b">
        <v>1</v>
      </c>
    </row>
    <row r="9" spans="1:18" x14ac:dyDescent="0.35">
      <c r="A9">
        <v>3</v>
      </c>
      <c r="B9" t="s">
        <v>17</v>
      </c>
      <c r="C9" t="s">
        <v>18</v>
      </c>
      <c r="D9" t="s">
        <v>19</v>
      </c>
      <c r="E9">
        <v>49.5</v>
      </c>
      <c r="F9" t="s">
        <v>20</v>
      </c>
      <c r="G9">
        <v>49.306137079999999</v>
      </c>
      <c r="J9">
        <v>3</v>
      </c>
      <c r="K9" t="s">
        <v>17</v>
      </c>
      <c r="L9" t="s">
        <v>18</v>
      </c>
      <c r="M9" t="s">
        <v>19</v>
      </c>
      <c r="N9">
        <v>49.5</v>
      </c>
      <c r="O9" t="s">
        <v>20</v>
      </c>
      <c r="P9">
        <v>49.5</v>
      </c>
      <c r="Q9" t="b">
        <v>1</v>
      </c>
    </row>
    <row r="10" spans="1:18" x14ac:dyDescent="0.35">
      <c r="A10">
        <v>4</v>
      </c>
      <c r="B10" t="s">
        <v>9</v>
      </c>
      <c r="C10" t="s">
        <v>21</v>
      </c>
      <c r="D10" t="s">
        <v>22</v>
      </c>
      <c r="E10">
        <v>8</v>
      </c>
      <c r="F10" t="s">
        <v>12</v>
      </c>
      <c r="G10">
        <v>7.9641046519999996</v>
      </c>
      <c r="J10">
        <v>4</v>
      </c>
      <c r="K10" t="s">
        <v>9</v>
      </c>
      <c r="L10" t="s">
        <v>21</v>
      </c>
      <c r="M10" t="s">
        <v>22</v>
      </c>
      <c r="N10">
        <v>8</v>
      </c>
      <c r="O10" t="s">
        <v>12</v>
      </c>
      <c r="P10">
        <v>8</v>
      </c>
      <c r="Q10" t="b">
        <v>1</v>
      </c>
    </row>
    <row r="11" spans="1:18" x14ac:dyDescent="0.35">
      <c r="A11">
        <v>5</v>
      </c>
      <c r="B11" t="s">
        <v>17</v>
      </c>
      <c r="C11" t="s">
        <v>23</v>
      </c>
      <c r="D11" t="s">
        <v>24</v>
      </c>
      <c r="E11">
        <v>29.75</v>
      </c>
      <c r="F11" t="s">
        <v>25</v>
      </c>
      <c r="G11">
        <v>31.337968830000001</v>
      </c>
      <c r="J11">
        <v>5</v>
      </c>
      <c r="K11" t="s">
        <v>17</v>
      </c>
      <c r="L11" t="s">
        <v>23</v>
      </c>
      <c r="M11" t="s">
        <v>24</v>
      </c>
      <c r="N11">
        <v>29.75</v>
      </c>
      <c r="O11" t="s">
        <v>25</v>
      </c>
      <c r="P11">
        <v>31.5</v>
      </c>
      <c r="Q11" t="b">
        <v>1</v>
      </c>
    </row>
    <row r="12" spans="1:18" x14ac:dyDescent="0.35">
      <c r="A12">
        <v>1</v>
      </c>
      <c r="B12" t="s">
        <v>26</v>
      </c>
      <c r="C12" t="s">
        <v>27</v>
      </c>
      <c r="D12" t="s">
        <v>11</v>
      </c>
      <c r="E12">
        <v>16</v>
      </c>
      <c r="F12" t="s">
        <v>12</v>
      </c>
      <c r="G12">
        <v>15.928679470000001</v>
      </c>
      <c r="J12">
        <v>1</v>
      </c>
      <c r="K12" t="s">
        <v>26</v>
      </c>
      <c r="L12" t="s">
        <v>27</v>
      </c>
      <c r="M12" t="s">
        <v>11</v>
      </c>
      <c r="N12">
        <v>16</v>
      </c>
      <c r="O12" t="s">
        <v>12</v>
      </c>
      <c r="P12">
        <v>16</v>
      </c>
      <c r="Q12" t="b">
        <v>1</v>
      </c>
    </row>
    <row r="13" spans="1:18" x14ac:dyDescent="0.35">
      <c r="A13">
        <v>2</v>
      </c>
      <c r="B13" t="s">
        <v>9</v>
      </c>
      <c r="C13" t="s">
        <v>28</v>
      </c>
      <c r="D13" t="s">
        <v>29</v>
      </c>
      <c r="E13">
        <v>13.5</v>
      </c>
      <c r="F13" t="s">
        <v>12</v>
      </c>
      <c r="G13">
        <v>13.43190575</v>
      </c>
      <c r="J13">
        <v>2</v>
      </c>
      <c r="K13" t="s">
        <v>9</v>
      </c>
      <c r="L13" t="s">
        <v>28</v>
      </c>
      <c r="M13" t="s">
        <v>29</v>
      </c>
      <c r="N13">
        <v>13.5</v>
      </c>
      <c r="O13" t="s">
        <v>12</v>
      </c>
      <c r="P13">
        <v>13.5</v>
      </c>
      <c r="Q13" t="b">
        <v>1</v>
      </c>
    </row>
    <row r="14" spans="1:18" x14ac:dyDescent="0.35">
      <c r="A14">
        <v>3</v>
      </c>
      <c r="B14" t="s">
        <v>9</v>
      </c>
      <c r="C14" t="s">
        <v>30</v>
      </c>
      <c r="D14" t="s">
        <v>31</v>
      </c>
      <c r="E14">
        <v>8</v>
      </c>
      <c r="F14" t="s">
        <v>12</v>
      </c>
      <c r="G14">
        <v>7.9641046519999996</v>
      </c>
      <c r="J14">
        <v>3</v>
      </c>
      <c r="K14" t="s">
        <v>9</v>
      </c>
      <c r="L14" t="s">
        <v>30</v>
      </c>
      <c r="M14" t="s">
        <v>31</v>
      </c>
      <c r="N14">
        <v>8</v>
      </c>
      <c r="O14" t="s">
        <v>12</v>
      </c>
      <c r="P14">
        <v>8</v>
      </c>
      <c r="Q14" t="b">
        <v>1</v>
      </c>
    </row>
    <row r="15" spans="1:18" x14ac:dyDescent="0.35">
      <c r="A15">
        <v>4</v>
      </c>
      <c r="B15" t="s">
        <v>26</v>
      </c>
      <c r="C15" t="s">
        <v>32</v>
      </c>
      <c r="D15" t="s">
        <v>33</v>
      </c>
      <c r="E15">
        <v>8</v>
      </c>
      <c r="F15" t="s">
        <v>12</v>
      </c>
      <c r="G15">
        <v>7.9641046519999996</v>
      </c>
      <c r="J15">
        <v>4</v>
      </c>
      <c r="K15" t="s">
        <v>26</v>
      </c>
      <c r="L15" t="s">
        <v>32</v>
      </c>
      <c r="M15" t="s">
        <v>33</v>
      </c>
      <c r="N15">
        <v>8</v>
      </c>
      <c r="O15" t="s">
        <v>12</v>
      </c>
      <c r="P15">
        <v>8</v>
      </c>
      <c r="Q15" t="b">
        <v>1</v>
      </c>
    </row>
    <row r="16" spans="1:18" x14ac:dyDescent="0.35">
      <c r="A16">
        <v>5</v>
      </c>
      <c r="B16" t="s">
        <v>26</v>
      </c>
      <c r="C16" t="s">
        <v>34</v>
      </c>
      <c r="D16" t="s">
        <v>35</v>
      </c>
      <c r="E16">
        <v>7</v>
      </c>
      <c r="F16" t="s">
        <v>12</v>
      </c>
      <c r="G16">
        <v>6.9687786100000002</v>
      </c>
      <c r="J16">
        <v>5</v>
      </c>
      <c r="K16" t="s">
        <v>26</v>
      </c>
      <c r="L16" t="s">
        <v>34</v>
      </c>
      <c r="M16" t="s">
        <v>35</v>
      </c>
      <c r="N16">
        <v>7</v>
      </c>
      <c r="O16" t="s">
        <v>12</v>
      </c>
      <c r="P16">
        <v>7</v>
      </c>
      <c r="Q16" t="b">
        <v>1</v>
      </c>
    </row>
    <row r="17" spans="1:17" x14ac:dyDescent="0.35">
      <c r="A17">
        <v>6</v>
      </c>
      <c r="B17" t="s">
        <v>9</v>
      </c>
      <c r="C17" t="s">
        <v>36</v>
      </c>
      <c r="D17" t="s">
        <v>24</v>
      </c>
      <c r="E17">
        <v>29.75</v>
      </c>
      <c r="F17" t="s">
        <v>25</v>
      </c>
      <c r="G17">
        <v>31.337968830000001</v>
      </c>
      <c r="J17">
        <v>6</v>
      </c>
      <c r="K17" t="s">
        <v>9</v>
      </c>
      <c r="L17" t="s">
        <v>36</v>
      </c>
      <c r="M17" t="s">
        <v>24</v>
      </c>
      <c r="N17">
        <v>29.75</v>
      </c>
      <c r="O17" t="s">
        <v>25</v>
      </c>
      <c r="P17">
        <v>31.5</v>
      </c>
      <c r="Q17" t="b">
        <v>1</v>
      </c>
    </row>
    <row r="18" spans="1:17" x14ac:dyDescent="0.35">
      <c r="A18">
        <v>7</v>
      </c>
      <c r="B18" t="s">
        <v>17</v>
      </c>
      <c r="C18" t="s">
        <v>37</v>
      </c>
      <c r="D18" t="s">
        <v>24</v>
      </c>
      <c r="E18">
        <v>29.75</v>
      </c>
      <c r="F18" t="s">
        <v>25</v>
      </c>
      <c r="G18">
        <v>31.337968830000001</v>
      </c>
      <c r="J18">
        <v>7</v>
      </c>
      <c r="K18" t="s">
        <v>17</v>
      </c>
      <c r="L18" t="s">
        <v>37</v>
      </c>
      <c r="M18" t="s">
        <v>24</v>
      </c>
      <c r="N18">
        <v>29.75</v>
      </c>
      <c r="O18" t="s">
        <v>25</v>
      </c>
      <c r="P18">
        <v>31.5</v>
      </c>
      <c r="Q18" t="b">
        <v>1</v>
      </c>
    </row>
    <row r="19" spans="1:17" x14ac:dyDescent="0.35">
      <c r="A19">
        <v>8</v>
      </c>
      <c r="B19" t="s">
        <v>17</v>
      </c>
      <c r="C19" t="s">
        <v>38</v>
      </c>
      <c r="D19" t="s">
        <v>24</v>
      </c>
      <c r="E19">
        <v>29.75</v>
      </c>
      <c r="F19" t="s">
        <v>25</v>
      </c>
      <c r="G19">
        <v>31.337968830000001</v>
      </c>
      <c r="J19">
        <v>8</v>
      </c>
      <c r="K19" t="s">
        <v>17</v>
      </c>
      <c r="L19" t="s">
        <v>38</v>
      </c>
      <c r="M19" t="s">
        <v>24</v>
      </c>
      <c r="N19">
        <v>29.75</v>
      </c>
      <c r="O19" t="s">
        <v>25</v>
      </c>
      <c r="P19">
        <v>31.5</v>
      </c>
      <c r="Q19" t="b">
        <v>1</v>
      </c>
    </row>
    <row r="20" spans="1:17" x14ac:dyDescent="0.35">
      <c r="A20">
        <v>9</v>
      </c>
      <c r="B20" t="s">
        <v>17</v>
      </c>
      <c r="C20" t="s">
        <v>39</v>
      </c>
      <c r="D20" t="s">
        <v>24</v>
      </c>
      <c r="E20">
        <v>29.75</v>
      </c>
      <c r="F20" t="s">
        <v>25</v>
      </c>
      <c r="G20">
        <v>31.337968830000001</v>
      </c>
      <c r="J20">
        <v>9</v>
      </c>
      <c r="K20" t="s">
        <v>17</v>
      </c>
      <c r="L20" t="s">
        <v>39</v>
      </c>
      <c r="M20" t="s">
        <v>24</v>
      </c>
      <c r="N20">
        <v>29.75</v>
      </c>
      <c r="O20" t="s">
        <v>25</v>
      </c>
      <c r="P20">
        <v>31.5</v>
      </c>
      <c r="Q20" t="b">
        <v>1</v>
      </c>
    </row>
    <row r="21" spans="1:17" x14ac:dyDescent="0.35">
      <c r="A21">
        <v>10</v>
      </c>
      <c r="B21" t="s">
        <v>9</v>
      </c>
      <c r="C21" t="s">
        <v>40</v>
      </c>
      <c r="D21" t="s">
        <v>41</v>
      </c>
      <c r="E21">
        <v>5</v>
      </c>
      <c r="F21" t="s">
        <v>12</v>
      </c>
      <c r="G21">
        <v>4.9783992770000003</v>
      </c>
      <c r="J21">
        <v>10</v>
      </c>
      <c r="K21" t="s">
        <v>9</v>
      </c>
      <c r="L21" t="s">
        <v>40</v>
      </c>
      <c r="M21" t="s">
        <v>41</v>
      </c>
      <c r="N21">
        <v>5</v>
      </c>
      <c r="O21" t="s">
        <v>12</v>
      </c>
      <c r="P21">
        <v>5</v>
      </c>
      <c r="Q21" t="b">
        <v>1</v>
      </c>
    </row>
    <row r="22" spans="1:17" x14ac:dyDescent="0.35">
      <c r="A22">
        <v>1</v>
      </c>
      <c r="B22" t="s">
        <v>9</v>
      </c>
      <c r="C22" t="s">
        <v>42</v>
      </c>
      <c r="D22" t="s">
        <v>19</v>
      </c>
      <c r="E22">
        <v>49.5</v>
      </c>
      <c r="F22" t="s">
        <v>12</v>
      </c>
      <c r="G22">
        <v>49.306137079999999</v>
      </c>
      <c r="J22">
        <v>1</v>
      </c>
      <c r="K22" t="s">
        <v>9</v>
      </c>
      <c r="L22" t="s">
        <v>42</v>
      </c>
      <c r="M22" t="s">
        <v>19</v>
      </c>
      <c r="N22">
        <v>49.5</v>
      </c>
      <c r="O22" t="s">
        <v>12</v>
      </c>
      <c r="P22">
        <v>49.5</v>
      </c>
      <c r="Q22" t="b">
        <v>1</v>
      </c>
    </row>
    <row r="23" spans="1:17" x14ac:dyDescent="0.35">
      <c r="A23">
        <v>2</v>
      </c>
      <c r="B23" t="s">
        <v>9</v>
      </c>
      <c r="C23" t="s">
        <v>43</v>
      </c>
      <c r="D23" t="s">
        <v>44</v>
      </c>
      <c r="E23">
        <v>25</v>
      </c>
      <c r="F23" t="s">
        <v>12</v>
      </c>
      <c r="G23">
        <v>24.877590179999999</v>
      </c>
      <c r="J23">
        <v>2</v>
      </c>
      <c r="K23" t="s">
        <v>9</v>
      </c>
      <c r="L23" t="s">
        <v>43</v>
      </c>
      <c r="M23" t="s">
        <v>44</v>
      </c>
      <c r="N23">
        <v>25</v>
      </c>
      <c r="O23" t="s">
        <v>12</v>
      </c>
      <c r="P23">
        <v>25</v>
      </c>
      <c r="Q23" t="b">
        <v>1</v>
      </c>
    </row>
    <row r="24" spans="1:17" x14ac:dyDescent="0.35">
      <c r="A24">
        <v>3</v>
      </c>
      <c r="B24" t="s">
        <v>9</v>
      </c>
      <c r="C24" t="s">
        <v>45</v>
      </c>
      <c r="D24" t="s">
        <v>46</v>
      </c>
      <c r="E24">
        <v>17.5</v>
      </c>
      <c r="F24" t="s">
        <v>12</v>
      </c>
      <c r="G24">
        <v>17.446676249999999</v>
      </c>
      <c r="J24">
        <v>3</v>
      </c>
      <c r="K24" t="s">
        <v>9</v>
      </c>
      <c r="L24" t="s">
        <v>45</v>
      </c>
      <c r="M24" t="s">
        <v>46</v>
      </c>
      <c r="N24">
        <v>17.5</v>
      </c>
      <c r="O24" t="s">
        <v>12</v>
      </c>
      <c r="P24">
        <v>17.5</v>
      </c>
      <c r="Q24" t="b">
        <v>1</v>
      </c>
    </row>
    <row r="25" spans="1:17" x14ac:dyDescent="0.35">
      <c r="A25">
        <v>4</v>
      </c>
      <c r="B25" t="s">
        <v>9</v>
      </c>
      <c r="C25" t="s">
        <v>47</v>
      </c>
      <c r="D25" t="s">
        <v>48</v>
      </c>
      <c r="E25">
        <v>16</v>
      </c>
      <c r="F25" t="s">
        <v>12</v>
      </c>
      <c r="G25">
        <v>15.928679470000001</v>
      </c>
      <c r="J25">
        <v>4</v>
      </c>
      <c r="K25" t="s">
        <v>9</v>
      </c>
      <c r="L25" t="s">
        <v>47</v>
      </c>
      <c r="M25" t="s">
        <v>48</v>
      </c>
      <c r="N25">
        <v>16</v>
      </c>
      <c r="O25" t="s">
        <v>12</v>
      </c>
      <c r="P25">
        <v>16</v>
      </c>
      <c r="Q25" t="b">
        <v>1</v>
      </c>
    </row>
    <row r="26" spans="1:17" x14ac:dyDescent="0.35">
      <c r="A26">
        <v>5</v>
      </c>
      <c r="B26" t="s">
        <v>9</v>
      </c>
      <c r="C26" t="s">
        <v>49</v>
      </c>
      <c r="D26" t="s">
        <v>11</v>
      </c>
      <c r="E26">
        <v>16</v>
      </c>
      <c r="F26" t="s">
        <v>12</v>
      </c>
      <c r="G26">
        <v>15.928679470000001</v>
      </c>
      <c r="J26">
        <v>5</v>
      </c>
      <c r="K26" t="s">
        <v>9</v>
      </c>
      <c r="L26" t="s">
        <v>49</v>
      </c>
      <c r="M26" t="s">
        <v>11</v>
      </c>
      <c r="N26">
        <v>16</v>
      </c>
      <c r="O26" t="s">
        <v>12</v>
      </c>
      <c r="P26">
        <v>16</v>
      </c>
      <c r="Q26" t="b">
        <v>1</v>
      </c>
    </row>
    <row r="27" spans="1:17" x14ac:dyDescent="0.35">
      <c r="A27">
        <v>6</v>
      </c>
      <c r="B27" t="s">
        <v>9</v>
      </c>
      <c r="C27" t="s">
        <v>50</v>
      </c>
      <c r="D27" t="s">
        <v>14</v>
      </c>
      <c r="E27">
        <v>16</v>
      </c>
      <c r="F27" t="s">
        <v>12</v>
      </c>
      <c r="G27">
        <v>15.928679470000001</v>
      </c>
      <c r="J27">
        <v>6</v>
      </c>
      <c r="K27" t="s">
        <v>9</v>
      </c>
      <c r="L27" t="s">
        <v>50</v>
      </c>
      <c r="M27" t="s">
        <v>14</v>
      </c>
      <c r="N27">
        <v>16</v>
      </c>
      <c r="O27" t="s">
        <v>12</v>
      </c>
      <c r="P27">
        <v>16</v>
      </c>
      <c r="Q27" t="b">
        <v>1</v>
      </c>
    </row>
    <row r="28" spans="1:17" x14ac:dyDescent="0.35">
      <c r="A28">
        <v>7</v>
      </c>
      <c r="B28" t="s">
        <v>26</v>
      </c>
      <c r="C28" t="s">
        <v>51</v>
      </c>
      <c r="D28" t="s">
        <v>48</v>
      </c>
      <c r="E28">
        <v>16</v>
      </c>
      <c r="F28" t="s">
        <v>12</v>
      </c>
      <c r="G28">
        <v>15.928679470000001</v>
      </c>
      <c r="J28">
        <v>7</v>
      </c>
      <c r="K28" t="s">
        <v>26</v>
      </c>
      <c r="L28" t="s">
        <v>51</v>
      </c>
      <c r="M28" t="s">
        <v>48</v>
      </c>
      <c r="N28">
        <v>16</v>
      </c>
      <c r="O28" t="s">
        <v>12</v>
      </c>
      <c r="P28">
        <v>16</v>
      </c>
      <c r="Q28" t="b">
        <v>1</v>
      </c>
    </row>
    <row r="29" spans="1:17" x14ac:dyDescent="0.35">
      <c r="A29">
        <v>8</v>
      </c>
      <c r="B29" t="s">
        <v>26</v>
      </c>
      <c r="C29" t="s">
        <v>52</v>
      </c>
      <c r="D29" t="s">
        <v>11</v>
      </c>
      <c r="E29">
        <v>16</v>
      </c>
      <c r="F29" t="s">
        <v>12</v>
      </c>
      <c r="G29">
        <v>15.928679470000001</v>
      </c>
      <c r="J29">
        <v>8</v>
      </c>
      <c r="K29" t="s">
        <v>26</v>
      </c>
      <c r="L29" t="s">
        <v>52</v>
      </c>
      <c r="M29" t="s">
        <v>11</v>
      </c>
      <c r="N29">
        <v>16</v>
      </c>
      <c r="O29" t="s">
        <v>12</v>
      </c>
      <c r="P29">
        <v>16</v>
      </c>
      <c r="Q29" t="b">
        <v>1</v>
      </c>
    </row>
    <row r="30" spans="1:17" x14ac:dyDescent="0.35">
      <c r="A30">
        <v>9</v>
      </c>
      <c r="B30" t="s">
        <v>9</v>
      </c>
      <c r="C30" t="s">
        <v>53</v>
      </c>
      <c r="D30" t="s">
        <v>29</v>
      </c>
      <c r="E30">
        <v>13.5</v>
      </c>
      <c r="F30" t="s">
        <v>12</v>
      </c>
      <c r="G30">
        <v>13.43190575</v>
      </c>
      <c r="J30">
        <v>9</v>
      </c>
      <c r="K30" t="s">
        <v>9</v>
      </c>
      <c r="L30" t="s">
        <v>53</v>
      </c>
      <c r="M30" t="s">
        <v>29</v>
      </c>
      <c r="N30">
        <v>13.5</v>
      </c>
      <c r="O30" t="s">
        <v>12</v>
      </c>
      <c r="P30">
        <v>13.5</v>
      </c>
      <c r="Q30" t="b">
        <v>1</v>
      </c>
    </row>
    <row r="31" spans="1:17" x14ac:dyDescent="0.35">
      <c r="A31">
        <v>10</v>
      </c>
      <c r="B31" t="s">
        <v>9</v>
      </c>
      <c r="C31" t="s">
        <v>54</v>
      </c>
      <c r="D31" t="s">
        <v>16</v>
      </c>
      <c r="E31">
        <v>10</v>
      </c>
      <c r="F31" t="s">
        <v>12</v>
      </c>
      <c r="G31">
        <v>9.9538402559999994</v>
      </c>
      <c r="J31">
        <v>10</v>
      </c>
      <c r="K31" t="s">
        <v>9</v>
      </c>
      <c r="L31" t="s">
        <v>54</v>
      </c>
      <c r="M31" t="s">
        <v>16</v>
      </c>
      <c r="N31">
        <v>10</v>
      </c>
      <c r="O31" t="s">
        <v>12</v>
      </c>
      <c r="P31">
        <v>10</v>
      </c>
      <c r="Q31" t="b">
        <v>1</v>
      </c>
    </row>
    <row r="32" spans="1:17" x14ac:dyDescent="0.35">
      <c r="A32">
        <v>11</v>
      </c>
      <c r="B32" t="s">
        <v>17</v>
      </c>
      <c r="C32" t="s">
        <v>55</v>
      </c>
      <c r="D32" t="s">
        <v>19</v>
      </c>
      <c r="E32">
        <v>49.5</v>
      </c>
      <c r="F32" t="s">
        <v>20</v>
      </c>
      <c r="G32">
        <v>49.306137079999999</v>
      </c>
      <c r="J32">
        <v>11</v>
      </c>
      <c r="K32" t="s">
        <v>17</v>
      </c>
      <c r="L32" t="s">
        <v>55</v>
      </c>
      <c r="M32" t="s">
        <v>19</v>
      </c>
      <c r="N32">
        <v>49.5</v>
      </c>
      <c r="O32" t="s">
        <v>20</v>
      </c>
      <c r="P32">
        <v>49.5</v>
      </c>
      <c r="Q32" t="b">
        <v>1</v>
      </c>
    </row>
    <row r="33" spans="1:17" x14ac:dyDescent="0.35">
      <c r="A33">
        <v>12</v>
      </c>
      <c r="B33" t="s">
        <v>26</v>
      </c>
      <c r="C33" t="s">
        <v>56</v>
      </c>
      <c r="D33" t="s">
        <v>57</v>
      </c>
      <c r="E33">
        <v>9</v>
      </c>
      <c r="F33" t="s">
        <v>12</v>
      </c>
      <c r="G33">
        <v>8.9587421420000002</v>
      </c>
      <c r="J33">
        <v>12</v>
      </c>
      <c r="K33" t="s">
        <v>26</v>
      </c>
      <c r="L33" t="s">
        <v>56</v>
      </c>
      <c r="M33" t="s">
        <v>57</v>
      </c>
      <c r="N33">
        <v>9</v>
      </c>
      <c r="O33" t="s">
        <v>12</v>
      </c>
      <c r="P33">
        <v>9</v>
      </c>
      <c r="Q33" t="b">
        <v>1</v>
      </c>
    </row>
    <row r="34" spans="1:17" x14ac:dyDescent="0.35">
      <c r="A34">
        <v>13</v>
      </c>
      <c r="B34" t="s">
        <v>26</v>
      </c>
      <c r="C34" t="s">
        <v>58</v>
      </c>
      <c r="D34" t="s">
        <v>31</v>
      </c>
      <c r="E34">
        <v>8</v>
      </c>
      <c r="F34" t="s">
        <v>12</v>
      </c>
      <c r="G34">
        <v>7.9641046519999996</v>
      </c>
      <c r="J34">
        <v>13</v>
      </c>
      <c r="K34" t="s">
        <v>26</v>
      </c>
      <c r="L34" t="s">
        <v>58</v>
      </c>
      <c r="M34" t="s">
        <v>31</v>
      </c>
      <c r="N34">
        <v>8</v>
      </c>
      <c r="O34" t="s">
        <v>12</v>
      </c>
      <c r="P34">
        <v>8</v>
      </c>
      <c r="Q34" t="b">
        <v>1</v>
      </c>
    </row>
    <row r="35" spans="1:17" x14ac:dyDescent="0.35">
      <c r="A35">
        <v>14</v>
      </c>
      <c r="B35" t="s">
        <v>26</v>
      </c>
      <c r="C35" t="s">
        <v>59</v>
      </c>
      <c r="D35" t="s">
        <v>22</v>
      </c>
      <c r="E35">
        <v>8</v>
      </c>
      <c r="F35" t="s">
        <v>12</v>
      </c>
      <c r="G35">
        <v>7.9641046519999996</v>
      </c>
      <c r="J35">
        <v>14</v>
      </c>
      <c r="K35" t="s">
        <v>26</v>
      </c>
      <c r="L35" t="s">
        <v>59</v>
      </c>
      <c r="M35" t="s">
        <v>22</v>
      </c>
      <c r="N35">
        <v>8</v>
      </c>
      <c r="O35" t="s">
        <v>12</v>
      </c>
      <c r="P35">
        <v>8</v>
      </c>
      <c r="Q35" t="b">
        <v>1</v>
      </c>
    </row>
    <row r="36" spans="1:17" x14ac:dyDescent="0.35">
      <c r="A36">
        <v>15</v>
      </c>
      <c r="B36" t="s">
        <v>26</v>
      </c>
      <c r="C36" t="s">
        <v>60</v>
      </c>
      <c r="D36" t="s">
        <v>33</v>
      </c>
      <c r="E36">
        <v>8</v>
      </c>
      <c r="F36" t="s">
        <v>12</v>
      </c>
      <c r="G36">
        <v>7.9641046519999996</v>
      </c>
      <c r="J36">
        <v>15</v>
      </c>
      <c r="K36" t="s">
        <v>26</v>
      </c>
      <c r="L36" t="s">
        <v>60</v>
      </c>
      <c r="M36" t="s">
        <v>33</v>
      </c>
      <c r="N36">
        <v>8</v>
      </c>
      <c r="O36" t="s">
        <v>12</v>
      </c>
      <c r="P36">
        <v>8</v>
      </c>
      <c r="Q36" t="b">
        <v>1</v>
      </c>
    </row>
    <row r="37" spans="1:17" x14ac:dyDescent="0.35">
      <c r="A37">
        <v>16</v>
      </c>
      <c r="B37" t="s">
        <v>26</v>
      </c>
      <c r="C37" t="s">
        <v>61</v>
      </c>
      <c r="D37" t="s">
        <v>35</v>
      </c>
      <c r="E37">
        <v>7</v>
      </c>
      <c r="F37" t="s">
        <v>12</v>
      </c>
      <c r="G37">
        <v>6.9687786100000002</v>
      </c>
      <c r="J37">
        <v>16</v>
      </c>
      <c r="K37" t="s">
        <v>26</v>
      </c>
      <c r="L37" t="s">
        <v>61</v>
      </c>
      <c r="M37" t="s">
        <v>35</v>
      </c>
      <c r="N37">
        <v>7</v>
      </c>
      <c r="O37" t="s">
        <v>12</v>
      </c>
      <c r="P37">
        <v>7</v>
      </c>
      <c r="Q37" t="b">
        <v>1</v>
      </c>
    </row>
    <row r="38" spans="1:17" x14ac:dyDescent="0.35">
      <c r="A38">
        <v>17</v>
      </c>
      <c r="B38" t="s">
        <v>26</v>
      </c>
      <c r="C38" t="s">
        <v>62</v>
      </c>
      <c r="D38" t="s">
        <v>63</v>
      </c>
      <c r="E38">
        <v>7</v>
      </c>
      <c r="F38" t="s">
        <v>12</v>
      </c>
      <c r="G38">
        <v>6.9687786100000002</v>
      </c>
      <c r="J38">
        <v>17</v>
      </c>
      <c r="K38" t="s">
        <v>26</v>
      </c>
      <c r="L38" t="s">
        <v>62</v>
      </c>
      <c r="M38" t="s">
        <v>63</v>
      </c>
      <c r="N38">
        <v>7</v>
      </c>
      <c r="O38" t="s">
        <v>12</v>
      </c>
      <c r="P38">
        <v>7</v>
      </c>
      <c r="Q38" t="b">
        <v>1</v>
      </c>
    </row>
    <row r="39" spans="1:17" x14ac:dyDescent="0.35">
      <c r="A39">
        <v>18</v>
      </c>
      <c r="B39" t="s">
        <v>26</v>
      </c>
      <c r="C39" t="s">
        <v>64</v>
      </c>
      <c r="D39" t="s">
        <v>65</v>
      </c>
      <c r="E39">
        <v>6</v>
      </c>
      <c r="F39" t="s">
        <v>12</v>
      </c>
      <c r="G39">
        <v>5.9733457569999997</v>
      </c>
      <c r="J39">
        <v>18</v>
      </c>
      <c r="K39" t="s">
        <v>9</v>
      </c>
      <c r="L39" t="s">
        <v>66</v>
      </c>
      <c r="M39" t="s">
        <v>24</v>
      </c>
      <c r="N39">
        <v>29.75</v>
      </c>
      <c r="O39" t="s">
        <v>25</v>
      </c>
      <c r="P39">
        <v>32.200000000000003</v>
      </c>
      <c r="Q39" t="b">
        <v>0</v>
      </c>
    </row>
    <row r="40" spans="1:17" x14ac:dyDescent="0.35">
      <c r="A40">
        <v>19</v>
      </c>
      <c r="B40" t="s">
        <v>9</v>
      </c>
      <c r="C40" t="s">
        <v>66</v>
      </c>
      <c r="D40" t="s">
        <v>24</v>
      </c>
      <c r="E40">
        <v>29.75</v>
      </c>
      <c r="F40" t="s">
        <v>25</v>
      </c>
      <c r="G40">
        <v>31.337968830000001</v>
      </c>
      <c r="J40">
        <v>19</v>
      </c>
      <c r="K40" t="s">
        <v>17</v>
      </c>
      <c r="L40" t="s">
        <v>67</v>
      </c>
      <c r="M40" t="s">
        <v>24</v>
      </c>
      <c r="N40">
        <v>29.75</v>
      </c>
      <c r="O40" t="s">
        <v>25</v>
      </c>
      <c r="P40">
        <v>32.200000000000003</v>
      </c>
      <c r="Q40" t="b">
        <v>0</v>
      </c>
    </row>
    <row r="41" spans="1:17" x14ac:dyDescent="0.35">
      <c r="A41">
        <v>20</v>
      </c>
      <c r="B41" t="s">
        <v>17</v>
      </c>
      <c r="C41" t="s">
        <v>67</v>
      </c>
      <c r="D41" t="s">
        <v>24</v>
      </c>
      <c r="E41">
        <v>29.75</v>
      </c>
      <c r="F41" t="s">
        <v>25</v>
      </c>
      <c r="G41">
        <v>31.337968830000001</v>
      </c>
      <c r="J41">
        <v>20</v>
      </c>
      <c r="K41" t="s">
        <v>26</v>
      </c>
      <c r="L41" t="s">
        <v>64</v>
      </c>
      <c r="M41" t="s">
        <v>65</v>
      </c>
      <c r="N41">
        <v>6</v>
      </c>
      <c r="O41" t="s">
        <v>12</v>
      </c>
      <c r="P41">
        <v>6</v>
      </c>
      <c r="Q41" t="b">
        <v>0</v>
      </c>
    </row>
    <row r="42" spans="1:17" x14ac:dyDescent="0.35">
      <c r="A42">
        <v>21</v>
      </c>
      <c r="B42" t="s">
        <v>17</v>
      </c>
      <c r="C42" t="s">
        <v>68</v>
      </c>
      <c r="D42" t="s">
        <v>44</v>
      </c>
      <c r="E42">
        <v>25</v>
      </c>
      <c r="F42" t="s">
        <v>20</v>
      </c>
      <c r="G42">
        <v>24.877590179999999</v>
      </c>
      <c r="J42">
        <v>21</v>
      </c>
      <c r="K42" t="s">
        <v>17</v>
      </c>
      <c r="L42" t="s">
        <v>68</v>
      </c>
      <c r="M42" t="s">
        <v>44</v>
      </c>
      <c r="N42">
        <v>25</v>
      </c>
      <c r="O42" t="s">
        <v>20</v>
      </c>
      <c r="P42">
        <v>25</v>
      </c>
      <c r="Q42" t="b">
        <v>1</v>
      </c>
    </row>
    <row r="43" spans="1:17" x14ac:dyDescent="0.35">
      <c r="A43">
        <v>22</v>
      </c>
      <c r="B43" t="s">
        <v>9</v>
      </c>
      <c r="C43" t="s">
        <v>69</v>
      </c>
      <c r="D43" t="s">
        <v>41</v>
      </c>
      <c r="E43">
        <v>5</v>
      </c>
      <c r="F43" t="s">
        <v>12</v>
      </c>
      <c r="G43">
        <v>4.9783992770000003</v>
      </c>
      <c r="J43">
        <v>22</v>
      </c>
      <c r="K43" t="s">
        <v>9</v>
      </c>
      <c r="L43" t="s">
        <v>69</v>
      </c>
      <c r="M43" t="s">
        <v>41</v>
      </c>
      <c r="N43">
        <v>5</v>
      </c>
      <c r="O43" t="s">
        <v>12</v>
      </c>
      <c r="P43">
        <v>5</v>
      </c>
      <c r="Q43" t="b">
        <v>1</v>
      </c>
    </row>
    <row r="44" spans="1:17" x14ac:dyDescent="0.35">
      <c r="A44">
        <v>23</v>
      </c>
      <c r="B44" t="s">
        <v>26</v>
      </c>
      <c r="C44" t="s">
        <v>70</v>
      </c>
      <c r="D44" t="s">
        <v>71</v>
      </c>
      <c r="E44">
        <v>5</v>
      </c>
      <c r="F44" t="s">
        <v>12</v>
      </c>
      <c r="G44">
        <v>4.9783992770000003</v>
      </c>
      <c r="J44">
        <v>23</v>
      </c>
      <c r="K44" t="s">
        <v>26</v>
      </c>
      <c r="L44" t="s">
        <v>70</v>
      </c>
      <c r="M44" t="s">
        <v>71</v>
      </c>
      <c r="N44">
        <v>5</v>
      </c>
      <c r="O44" t="s">
        <v>12</v>
      </c>
      <c r="P44">
        <v>5</v>
      </c>
      <c r="Q44" t="b">
        <v>1</v>
      </c>
    </row>
    <row r="45" spans="1:17" x14ac:dyDescent="0.35">
      <c r="A45">
        <v>24</v>
      </c>
      <c r="B45" t="s">
        <v>17</v>
      </c>
      <c r="C45" t="s">
        <v>72</v>
      </c>
      <c r="D45" t="s">
        <v>46</v>
      </c>
      <c r="E45">
        <v>17.5</v>
      </c>
      <c r="F45" t="s">
        <v>20</v>
      </c>
      <c r="G45">
        <v>17.446676249999999</v>
      </c>
      <c r="J45">
        <v>24</v>
      </c>
      <c r="K45" t="s">
        <v>17</v>
      </c>
      <c r="L45" t="s">
        <v>72</v>
      </c>
      <c r="M45" t="s">
        <v>46</v>
      </c>
      <c r="N45">
        <v>17.5</v>
      </c>
      <c r="O45" t="s">
        <v>20</v>
      </c>
      <c r="P45">
        <v>17.5</v>
      </c>
      <c r="Q45" t="b">
        <v>1</v>
      </c>
    </row>
    <row r="46" spans="1:17" x14ac:dyDescent="0.35">
      <c r="A46">
        <v>25</v>
      </c>
      <c r="B46" t="s">
        <v>17</v>
      </c>
      <c r="C46" t="s">
        <v>73</v>
      </c>
      <c r="D46" t="s">
        <v>14</v>
      </c>
      <c r="E46">
        <v>16</v>
      </c>
      <c r="F46" t="s">
        <v>20</v>
      </c>
      <c r="G46">
        <v>15.928679470000001</v>
      </c>
      <c r="J46">
        <v>25</v>
      </c>
      <c r="K46" t="s">
        <v>17</v>
      </c>
      <c r="L46" t="s">
        <v>73</v>
      </c>
      <c r="M46" t="s">
        <v>14</v>
      </c>
      <c r="N46">
        <v>16</v>
      </c>
      <c r="O46" t="s">
        <v>20</v>
      </c>
      <c r="P46">
        <v>16</v>
      </c>
      <c r="Q46" t="b">
        <v>1</v>
      </c>
    </row>
    <row r="47" spans="1:17" x14ac:dyDescent="0.35">
      <c r="A47">
        <v>26</v>
      </c>
      <c r="B47" t="s">
        <v>17</v>
      </c>
      <c r="C47" t="s">
        <v>74</v>
      </c>
      <c r="D47" t="s">
        <v>29</v>
      </c>
      <c r="E47">
        <v>13.5</v>
      </c>
      <c r="F47" t="s">
        <v>20</v>
      </c>
      <c r="G47">
        <v>13.43190575</v>
      </c>
      <c r="J47">
        <v>26</v>
      </c>
      <c r="K47" t="s">
        <v>17</v>
      </c>
      <c r="L47" t="s">
        <v>74</v>
      </c>
      <c r="M47" t="s">
        <v>29</v>
      </c>
      <c r="N47">
        <v>13.5</v>
      </c>
      <c r="O47" t="s">
        <v>20</v>
      </c>
      <c r="P47">
        <v>13.5</v>
      </c>
      <c r="Q47" t="b">
        <v>1</v>
      </c>
    </row>
    <row r="48" spans="1:17" x14ac:dyDescent="0.35">
      <c r="A48">
        <v>27</v>
      </c>
      <c r="B48" t="s">
        <v>17</v>
      </c>
      <c r="C48" t="s">
        <v>75</v>
      </c>
      <c r="D48" t="s">
        <v>16</v>
      </c>
      <c r="E48">
        <v>10</v>
      </c>
      <c r="F48" t="s">
        <v>20</v>
      </c>
      <c r="G48">
        <v>9.9538402559999994</v>
      </c>
      <c r="J48">
        <v>27</v>
      </c>
      <c r="K48" t="s">
        <v>17</v>
      </c>
      <c r="L48" t="s">
        <v>75</v>
      </c>
      <c r="M48" t="s">
        <v>16</v>
      </c>
      <c r="N48">
        <v>10</v>
      </c>
      <c r="O48" t="s">
        <v>20</v>
      </c>
      <c r="P48">
        <v>10</v>
      </c>
      <c r="Q48" t="b">
        <v>1</v>
      </c>
    </row>
    <row r="49" spans="1:17" x14ac:dyDescent="0.35">
      <c r="A49">
        <v>28</v>
      </c>
      <c r="B49" t="s">
        <v>17</v>
      </c>
      <c r="C49" t="s">
        <v>76</v>
      </c>
      <c r="D49" t="s">
        <v>31</v>
      </c>
      <c r="E49">
        <v>8</v>
      </c>
      <c r="F49" t="s">
        <v>20</v>
      </c>
      <c r="G49">
        <v>7.9641046519999996</v>
      </c>
      <c r="J49">
        <v>28</v>
      </c>
      <c r="K49" t="s">
        <v>17</v>
      </c>
      <c r="L49" t="s">
        <v>76</v>
      </c>
      <c r="M49" t="s">
        <v>31</v>
      </c>
      <c r="N49">
        <v>8</v>
      </c>
      <c r="O49" t="s">
        <v>20</v>
      </c>
      <c r="P49">
        <v>8</v>
      </c>
      <c r="Q49" t="b">
        <v>1</v>
      </c>
    </row>
    <row r="50" spans="1:17" x14ac:dyDescent="0.35">
      <c r="A50">
        <v>29</v>
      </c>
      <c r="B50" t="s">
        <v>17</v>
      </c>
      <c r="C50" t="s">
        <v>77</v>
      </c>
      <c r="D50" t="s">
        <v>22</v>
      </c>
      <c r="E50">
        <v>8</v>
      </c>
      <c r="F50" t="s">
        <v>20</v>
      </c>
      <c r="G50">
        <v>7.9641046519999996</v>
      </c>
      <c r="J50">
        <v>29</v>
      </c>
      <c r="K50" t="s">
        <v>17</v>
      </c>
      <c r="L50" t="s">
        <v>77</v>
      </c>
      <c r="M50" t="s">
        <v>22</v>
      </c>
      <c r="N50">
        <v>8</v>
      </c>
      <c r="O50" t="s">
        <v>20</v>
      </c>
      <c r="P50">
        <v>8</v>
      </c>
      <c r="Q50" t="b">
        <v>1</v>
      </c>
    </row>
    <row r="51" spans="1:17" x14ac:dyDescent="0.35">
      <c r="A51">
        <v>30</v>
      </c>
      <c r="B51" t="s">
        <v>17</v>
      </c>
      <c r="C51" t="s">
        <v>78</v>
      </c>
      <c r="D51" t="s">
        <v>41</v>
      </c>
      <c r="E51">
        <v>5</v>
      </c>
      <c r="F51" t="s">
        <v>20</v>
      </c>
      <c r="G51">
        <v>4.9783992770000003</v>
      </c>
      <c r="J51">
        <v>30</v>
      </c>
      <c r="K51" t="s">
        <v>17</v>
      </c>
      <c r="L51" t="s">
        <v>78</v>
      </c>
      <c r="M51" t="s">
        <v>41</v>
      </c>
      <c r="N51">
        <v>5</v>
      </c>
      <c r="O51" t="s">
        <v>20</v>
      </c>
      <c r="P51">
        <v>5</v>
      </c>
      <c r="Q51" t="b">
        <v>1</v>
      </c>
    </row>
    <row r="52" spans="1:17" x14ac:dyDescent="0.35">
      <c r="A52">
        <v>1</v>
      </c>
      <c r="B52" t="s">
        <v>9</v>
      </c>
      <c r="C52" t="s">
        <v>79</v>
      </c>
      <c r="D52" t="s">
        <v>19</v>
      </c>
      <c r="E52">
        <v>49.5</v>
      </c>
      <c r="F52" t="s">
        <v>12</v>
      </c>
      <c r="G52">
        <v>49.306137079999999</v>
      </c>
      <c r="J52">
        <v>1</v>
      </c>
      <c r="K52" t="s">
        <v>9</v>
      </c>
      <c r="L52" t="s">
        <v>79</v>
      </c>
      <c r="M52" t="s">
        <v>19</v>
      </c>
      <c r="N52">
        <v>49.5</v>
      </c>
      <c r="O52" t="s">
        <v>12</v>
      </c>
      <c r="P52">
        <v>49.5</v>
      </c>
      <c r="Q52" t="b">
        <v>1</v>
      </c>
    </row>
    <row r="53" spans="1:17" x14ac:dyDescent="0.35">
      <c r="A53">
        <v>2</v>
      </c>
      <c r="B53" t="s">
        <v>26</v>
      </c>
      <c r="C53" t="s">
        <v>80</v>
      </c>
      <c r="D53" t="s">
        <v>19</v>
      </c>
      <c r="E53">
        <v>49.5</v>
      </c>
      <c r="F53" t="s">
        <v>12</v>
      </c>
      <c r="G53">
        <v>49.306137079999999</v>
      </c>
      <c r="J53">
        <v>2</v>
      </c>
      <c r="K53" t="s">
        <v>26</v>
      </c>
      <c r="L53" t="s">
        <v>80</v>
      </c>
      <c r="M53" t="s">
        <v>19</v>
      </c>
      <c r="N53">
        <v>49.5</v>
      </c>
      <c r="O53" t="s">
        <v>12</v>
      </c>
      <c r="P53">
        <v>49.5</v>
      </c>
      <c r="Q53" t="b">
        <v>1</v>
      </c>
    </row>
    <row r="54" spans="1:17" x14ac:dyDescent="0.35">
      <c r="A54">
        <v>3</v>
      </c>
      <c r="B54" t="s">
        <v>9</v>
      </c>
      <c r="C54" t="s">
        <v>81</v>
      </c>
      <c r="D54" t="s">
        <v>44</v>
      </c>
      <c r="E54">
        <v>25</v>
      </c>
      <c r="F54" t="s">
        <v>12</v>
      </c>
      <c r="G54">
        <v>24.877590179999999</v>
      </c>
      <c r="J54">
        <v>3</v>
      </c>
      <c r="K54" t="s">
        <v>9</v>
      </c>
      <c r="L54" t="s">
        <v>81</v>
      </c>
      <c r="M54" t="s">
        <v>44</v>
      </c>
      <c r="N54">
        <v>25</v>
      </c>
      <c r="O54" t="s">
        <v>12</v>
      </c>
      <c r="P54">
        <v>25</v>
      </c>
      <c r="Q54" t="b">
        <v>1</v>
      </c>
    </row>
    <row r="55" spans="1:17" x14ac:dyDescent="0.35">
      <c r="A55">
        <v>4</v>
      </c>
      <c r="B55" t="s">
        <v>26</v>
      </c>
      <c r="C55" t="s">
        <v>82</v>
      </c>
      <c r="D55" t="s">
        <v>44</v>
      </c>
      <c r="E55">
        <v>25</v>
      </c>
      <c r="F55" t="s">
        <v>12</v>
      </c>
      <c r="G55">
        <v>24.877590179999999</v>
      </c>
      <c r="J55">
        <v>4</v>
      </c>
      <c r="K55" t="s">
        <v>26</v>
      </c>
      <c r="L55" t="s">
        <v>82</v>
      </c>
      <c r="M55" t="s">
        <v>44</v>
      </c>
      <c r="N55">
        <v>25</v>
      </c>
      <c r="O55" t="s">
        <v>12</v>
      </c>
      <c r="P55">
        <v>25</v>
      </c>
      <c r="Q55" t="b">
        <v>1</v>
      </c>
    </row>
    <row r="56" spans="1:17" x14ac:dyDescent="0.35">
      <c r="A56">
        <v>5</v>
      </c>
      <c r="B56" t="s">
        <v>9</v>
      </c>
      <c r="C56" t="s">
        <v>83</v>
      </c>
      <c r="D56" t="s">
        <v>46</v>
      </c>
      <c r="E56">
        <v>17.5</v>
      </c>
      <c r="F56" t="s">
        <v>12</v>
      </c>
      <c r="G56">
        <v>17.446676249999999</v>
      </c>
      <c r="J56">
        <v>5</v>
      </c>
      <c r="K56" t="s">
        <v>9</v>
      </c>
      <c r="L56" t="s">
        <v>83</v>
      </c>
      <c r="M56" t="s">
        <v>46</v>
      </c>
      <c r="N56">
        <v>17.5</v>
      </c>
      <c r="O56" t="s">
        <v>12</v>
      </c>
      <c r="P56">
        <v>17.5</v>
      </c>
      <c r="Q56" t="b">
        <v>1</v>
      </c>
    </row>
    <row r="57" spans="1:17" x14ac:dyDescent="0.35">
      <c r="A57">
        <v>6</v>
      </c>
      <c r="B57" t="s">
        <v>26</v>
      </c>
      <c r="C57" t="s">
        <v>84</v>
      </c>
      <c r="D57" t="s">
        <v>46</v>
      </c>
      <c r="E57">
        <v>17.5</v>
      </c>
      <c r="F57" t="s">
        <v>12</v>
      </c>
      <c r="G57">
        <v>17.446676249999999</v>
      </c>
      <c r="J57">
        <v>6</v>
      </c>
      <c r="K57" t="s">
        <v>26</v>
      </c>
      <c r="L57" t="s">
        <v>84</v>
      </c>
      <c r="M57" t="s">
        <v>46</v>
      </c>
      <c r="N57">
        <v>17.5</v>
      </c>
      <c r="O57" t="s">
        <v>12</v>
      </c>
      <c r="P57">
        <v>17.5</v>
      </c>
      <c r="Q57" t="b">
        <v>1</v>
      </c>
    </row>
    <row r="58" spans="1:17" x14ac:dyDescent="0.35">
      <c r="A58">
        <v>7</v>
      </c>
      <c r="B58" t="s">
        <v>9</v>
      </c>
      <c r="C58" t="s">
        <v>85</v>
      </c>
      <c r="D58" t="s">
        <v>48</v>
      </c>
      <c r="E58">
        <v>16</v>
      </c>
      <c r="F58" t="s">
        <v>12</v>
      </c>
      <c r="G58">
        <v>15.928679470000001</v>
      </c>
      <c r="J58">
        <v>7</v>
      </c>
      <c r="K58" t="s">
        <v>9</v>
      </c>
      <c r="L58" t="s">
        <v>85</v>
      </c>
      <c r="M58" t="s">
        <v>48</v>
      </c>
      <c r="N58">
        <v>16</v>
      </c>
      <c r="O58" t="s">
        <v>12</v>
      </c>
      <c r="P58">
        <v>16</v>
      </c>
      <c r="Q58" t="b">
        <v>1</v>
      </c>
    </row>
    <row r="59" spans="1:17" x14ac:dyDescent="0.35">
      <c r="A59">
        <v>8</v>
      </c>
      <c r="B59" t="s">
        <v>9</v>
      </c>
      <c r="C59" t="s">
        <v>86</v>
      </c>
      <c r="D59" t="s">
        <v>11</v>
      </c>
      <c r="E59">
        <v>16</v>
      </c>
      <c r="F59" t="s">
        <v>12</v>
      </c>
      <c r="G59">
        <v>15.928679470000001</v>
      </c>
      <c r="J59">
        <v>8</v>
      </c>
      <c r="K59" t="s">
        <v>9</v>
      </c>
      <c r="L59" t="s">
        <v>86</v>
      </c>
      <c r="M59" t="s">
        <v>11</v>
      </c>
      <c r="N59">
        <v>16</v>
      </c>
      <c r="O59" t="s">
        <v>12</v>
      </c>
      <c r="P59">
        <v>16</v>
      </c>
      <c r="Q59" t="b">
        <v>1</v>
      </c>
    </row>
    <row r="60" spans="1:17" x14ac:dyDescent="0.35">
      <c r="A60">
        <v>9</v>
      </c>
      <c r="B60" t="s">
        <v>9</v>
      </c>
      <c r="C60" t="s">
        <v>87</v>
      </c>
      <c r="D60" t="s">
        <v>14</v>
      </c>
      <c r="E60">
        <v>16</v>
      </c>
      <c r="F60" t="s">
        <v>12</v>
      </c>
      <c r="G60">
        <v>15.928679470000001</v>
      </c>
      <c r="J60">
        <v>9</v>
      </c>
      <c r="K60" t="s">
        <v>9</v>
      </c>
      <c r="L60" t="s">
        <v>87</v>
      </c>
      <c r="M60" t="s">
        <v>14</v>
      </c>
      <c r="N60">
        <v>16</v>
      </c>
      <c r="O60" t="s">
        <v>12</v>
      </c>
      <c r="P60">
        <v>16</v>
      </c>
      <c r="Q60" t="b">
        <v>1</v>
      </c>
    </row>
    <row r="61" spans="1:17" x14ac:dyDescent="0.35">
      <c r="A61">
        <v>10</v>
      </c>
      <c r="B61" t="s">
        <v>26</v>
      </c>
      <c r="C61" t="s">
        <v>88</v>
      </c>
      <c r="D61" t="s">
        <v>48</v>
      </c>
      <c r="E61">
        <v>16</v>
      </c>
      <c r="F61" t="s">
        <v>12</v>
      </c>
      <c r="G61">
        <v>15.928679470000001</v>
      </c>
      <c r="J61">
        <v>10</v>
      </c>
      <c r="K61" t="s">
        <v>26</v>
      </c>
      <c r="L61" t="s">
        <v>88</v>
      </c>
      <c r="M61" t="s">
        <v>48</v>
      </c>
      <c r="N61">
        <v>16</v>
      </c>
      <c r="O61" t="s">
        <v>12</v>
      </c>
      <c r="P61">
        <v>16</v>
      </c>
      <c r="Q61" t="b">
        <v>1</v>
      </c>
    </row>
    <row r="62" spans="1:17" x14ac:dyDescent="0.35">
      <c r="A62">
        <v>11</v>
      </c>
      <c r="B62" t="s">
        <v>26</v>
      </c>
      <c r="C62" t="s">
        <v>89</v>
      </c>
      <c r="D62" t="s">
        <v>11</v>
      </c>
      <c r="E62">
        <v>16</v>
      </c>
      <c r="F62" t="s">
        <v>12</v>
      </c>
      <c r="G62">
        <v>15.928679470000001</v>
      </c>
      <c r="J62">
        <v>11</v>
      </c>
      <c r="K62" t="s">
        <v>26</v>
      </c>
      <c r="L62" t="s">
        <v>89</v>
      </c>
      <c r="M62" t="s">
        <v>11</v>
      </c>
      <c r="N62">
        <v>16</v>
      </c>
      <c r="O62" t="s">
        <v>12</v>
      </c>
      <c r="P62">
        <v>16</v>
      </c>
      <c r="Q62" t="b">
        <v>1</v>
      </c>
    </row>
    <row r="63" spans="1:17" x14ac:dyDescent="0.35">
      <c r="A63">
        <v>12</v>
      </c>
      <c r="B63" t="s">
        <v>26</v>
      </c>
      <c r="C63" t="s">
        <v>90</v>
      </c>
      <c r="D63" t="s">
        <v>14</v>
      </c>
      <c r="E63">
        <v>16</v>
      </c>
      <c r="F63" t="s">
        <v>12</v>
      </c>
      <c r="G63">
        <v>15.928679470000001</v>
      </c>
      <c r="J63">
        <v>12</v>
      </c>
      <c r="K63" t="s">
        <v>26</v>
      </c>
      <c r="L63" t="s">
        <v>90</v>
      </c>
      <c r="M63" t="s">
        <v>14</v>
      </c>
      <c r="N63">
        <v>16</v>
      </c>
      <c r="O63" t="s">
        <v>12</v>
      </c>
      <c r="P63">
        <v>16</v>
      </c>
      <c r="Q63" t="b">
        <v>1</v>
      </c>
    </row>
    <row r="64" spans="1:17" x14ac:dyDescent="0.35">
      <c r="A64">
        <v>13</v>
      </c>
      <c r="B64" t="s">
        <v>9</v>
      </c>
      <c r="C64" t="s">
        <v>91</v>
      </c>
      <c r="D64" t="s">
        <v>29</v>
      </c>
      <c r="E64">
        <v>13.5</v>
      </c>
      <c r="F64" t="s">
        <v>12</v>
      </c>
      <c r="G64">
        <v>13.43190575</v>
      </c>
      <c r="J64">
        <v>13</v>
      </c>
      <c r="K64" t="s">
        <v>9</v>
      </c>
      <c r="L64" t="s">
        <v>91</v>
      </c>
      <c r="M64" t="s">
        <v>29</v>
      </c>
      <c r="N64">
        <v>13.5</v>
      </c>
      <c r="O64" t="s">
        <v>12</v>
      </c>
      <c r="P64">
        <v>13.5</v>
      </c>
      <c r="Q64" t="b">
        <v>1</v>
      </c>
    </row>
    <row r="65" spans="1:17" x14ac:dyDescent="0.35">
      <c r="A65">
        <v>14</v>
      </c>
      <c r="B65" t="s">
        <v>26</v>
      </c>
      <c r="C65" t="s">
        <v>92</v>
      </c>
      <c r="D65" t="s">
        <v>29</v>
      </c>
      <c r="E65">
        <v>13.5</v>
      </c>
      <c r="F65" t="s">
        <v>12</v>
      </c>
      <c r="G65">
        <v>13.43190575</v>
      </c>
      <c r="J65">
        <v>14</v>
      </c>
      <c r="K65" t="s">
        <v>26</v>
      </c>
      <c r="L65" t="s">
        <v>92</v>
      </c>
      <c r="M65" t="s">
        <v>29</v>
      </c>
      <c r="N65">
        <v>13.5</v>
      </c>
      <c r="O65" t="s">
        <v>12</v>
      </c>
      <c r="P65">
        <v>13.5</v>
      </c>
      <c r="Q65" t="b">
        <v>1</v>
      </c>
    </row>
    <row r="66" spans="1:17" x14ac:dyDescent="0.35">
      <c r="A66">
        <v>15</v>
      </c>
      <c r="B66" t="s">
        <v>9</v>
      </c>
      <c r="C66" t="s">
        <v>93</v>
      </c>
      <c r="D66" t="s">
        <v>16</v>
      </c>
      <c r="E66">
        <v>10</v>
      </c>
      <c r="F66" t="s">
        <v>12</v>
      </c>
      <c r="G66">
        <v>9.9538402559999994</v>
      </c>
      <c r="J66">
        <v>15</v>
      </c>
      <c r="K66" t="s">
        <v>9</v>
      </c>
      <c r="L66" t="s">
        <v>93</v>
      </c>
      <c r="M66" t="s">
        <v>16</v>
      </c>
      <c r="N66">
        <v>10</v>
      </c>
      <c r="O66" t="s">
        <v>12</v>
      </c>
      <c r="P66">
        <v>10</v>
      </c>
      <c r="Q66" t="b">
        <v>1</v>
      </c>
    </row>
    <row r="67" spans="1:17" x14ac:dyDescent="0.35">
      <c r="A67">
        <v>16</v>
      </c>
      <c r="B67" t="s">
        <v>26</v>
      </c>
      <c r="C67" t="s">
        <v>94</v>
      </c>
      <c r="D67" t="s">
        <v>16</v>
      </c>
      <c r="E67">
        <v>10</v>
      </c>
      <c r="F67" t="s">
        <v>12</v>
      </c>
      <c r="G67">
        <v>9.9538402559999994</v>
      </c>
      <c r="J67">
        <v>16</v>
      </c>
      <c r="K67" t="s">
        <v>26</v>
      </c>
      <c r="L67" t="s">
        <v>94</v>
      </c>
      <c r="M67" t="s">
        <v>16</v>
      </c>
      <c r="N67">
        <v>10</v>
      </c>
      <c r="O67" t="s">
        <v>12</v>
      </c>
      <c r="P67">
        <v>10</v>
      </c>
      <c r="Q67" t="b">
        <v>1</v>
      </c>
    </row>
    <row r="68" spans="1:17" x14ac:dyDescent="0.35">
      <c r="A68">
        <v>17</v>
      </c>
      <c r="B68" t="s">
        <v>17</v>
      </c>
      <c r="C68" t="s">
        <v>95</v>
      </c>
      <c r="D68" t="s">
        <v>19</v>
      </c>
      <c r="E68">
        <v>49.5</v>
      </c>
      <c r="F68" t="s">
        <v>20</v>
      </c>
      <c r="G68">
        <v>49.306137079999999</v>
      </c>
      <c r="J68">
        <v>17</v>
      </c>
      <c r="K68" t="s">
        <v>17</v>
      </c>
      <c r="L68" t="s">
        <v>95</v>
      </c>
      <c r="M68" t="s">
        <v>19</v>
      </c>
      <c r="N68">
        <v>49.5</v>
      </c>
      <c r="O68" t="s">
        <v>20</v>
      </c>
      <c r="P68">
        <v>49.5</v>
      </c>
      <c r="Q68" t="b">
        <v>1</v>
      </c>
    </row>
    <row r="69" spans="1:17" x14ac:dyDescent="0.35">
      <c r="A69">
        <v>18</v>
      </c>
      <c r="B69" t="s">
        <v>9</v>
      </c>
      <c r="C69" t="s">
        <v>96</v>
      </c>
      <c r="D69" t="s">
        <v>57</v>
      </c>
      <c r="E69">
        <v>9</v>
      </c>
      <c r="F69" t="s">
        <v>12</v>
      </c>
      <c r="G69">
        <v>8.9587421420000002</v>
      </c>
      <c r="J69">
        <v>18</v>
      </c>
      <c r="K69" t="s">
        <v>9</v>
      </c>
      <c r="L69" t="s">
        <v>96</v>
      </c>
      <c r="M69" t="s">
        <v>57</v>
      </c>
      <c r="N69">
        <v>9</v>
      </c>
      <c r="O69" t="s">
        <v>12</v>
      </c>
      <c r="P69">
        <v>9</v>
      </c>
      <c r="Q69" t="b">
        <v>1</v>
      </c>
    </row>
    <row r="70" spans="1:17" x14ac:dyDescent="0.35">
      <c r="A70">
        <v>19</v>
      </c>
      <c r="B70" t="s">
        <v>9</v>
      </c>
      <c r="C70" t="s">
        <v>97</v>
      </c>
      <c r="D70" t="s">
        <v>31</v>
      </c>
      <c r="E70">
        <v>8</v>
      </c>
      <c r="F70" t="s">
        <v>12</v>
      </c>
      <c r="G70">
        <v>7.9641046519999996</v>
      </c>
      <c r="J70">
        <v>19</v>
      </c>
      <c r="K70" t="s">
        <v>9</v>
      </c>
      <c r="L70" t="s">
        <v>97</v>
      </c>
      <c r="M70" t="s">
        <v>31</v>
      </c>
      <c r="N70">
        <v>8</v>
      </c>
      <c r="O70" t="s">
        <v>12</v>
      </c>
      <c r="P70">
        <v>8</v>
      </c>
      <c r="Q70" t="b">
        <v>1</v>
      </c>
    </row>
    <row r="71" spans="1:17" x14ac:dyDescent="0.35">
      <c r="A71">
        <v>20</v>
      </c>
      <c r="B71" t="s">
        <v>9</v>
      </c>
      <c r="C71" t="s">
        <v>98</v>
      </c>
      <c r="D71" t="s">
        <v>22</v>
      </c>
      <c r="E71">
        <v>8</v>
      </c>
      <c r="F71" t="s">
        <v>12</v>
      </c>
      <c r="G71">
        <v>7.9641046519999996</v>
      </c>
      <c r="J71">
        <v>20</v>
      </c>
      <c r="K71" t="s">
        <v>9</v>
      </c>
      <c r="L71" t="s">
        <v>98</v>
      </c>
      <c r="M71" t="s">
        <v>22</v>
      </c>
      <c r="N71">
        <v>8</v>
      </c>
      <c r="O71" t="s">
        <v>12</v>
      </c>
      <c r="P71">
        <v>8</v>
      </c>
      <c r="Q71" t="b">
        <v>1</v>
      </c>
    </row>
    <row r="72" spans="1:17" x14ac:dyDescent="0.35">
      <c r="A72">
        <v>21</v>
      </c>
      <c r="B72" t="s">
        <v>9</v>
      </c>
      <c r="C72" t="s">
        <v>99</v>
      </c>
      <c r="D72" t="s">
        <v>33</v>
      </c>
      <c r="E72">
        <v>8</v>
      </c>
      <c r="F72" t="s">
        <v>12</v>
      </c>
      <c r="G72">
        <v>7.9641046519999996</v>
      </c>
      <c r="J72">
        <v>21</v>
      </c>
      <c r="K72" t="s">
        <v>9</v>
      </c>
      <c r="L72" t="s">
        <v>99</v>
      </c>
      <c r="M72" t="s">
        <v>33</v>
      </c>
      <c r="N72">
        <v>8</v>
      </c>
      <c r="O72" t="s">
        <v>12</v>
      </c>
      <c r="P72">
        <v>8</v>
      </c>
      <c r="Q72" t="b">
        <v>1</v>
      </c>
    </row>
    <row r="73" spans="1:17" x14ac:dyDescent="0.35">
      <c r="A73">
        <v>22</v>
      </c>
      <c r="B73" t="s">
        <v>26</v>
      </c>
      <c r="C73" t="s">
        <v>100</v>
      </c>
      <c r="D73" t="s">
        <v>31</v>
      </c>
      <c r="E73">
        <v>8</v>
      </c>
      <c r="F73" t="s">
        <v>12</v>
      </c>
      <c r="G73">
        <v>7.9641046519999996</v>
      </c>
      <c r="J73">
        <v>22</v>
      </c>
      <c r="K73" t="s">
        <v>26</v>
      </c>
      <c r="L73" t="s">
        <v>100</v>
      </c>
      <c r="M73" t="s">
        <v>31</v>
      </c>
      <c r="N73">
        <v>8</v>
      </c>
      <c r="O73" t="s">
        <v>12</v>
      </c>
      <c r="P73">
        <v>8</v>
      </c>
      <c r="Q73" t="b">
        <v>1</v>
      </c>
    </row>
    <row r="74" spans="1:17" x14ac:dyDescent="0.35">
      <c r="A74">
        <v>23</v>
      </c>
      <c r="B74" t="s">
        <v>26</v>
      </c>
      <c r="C74" t="s">
        <v>101</v>
      </c>
      <c r="D74" t="s">
        <v>22</v>
      </c>
      <c r="E74">
        <v>8</v>
      </c>
      <c r="F74" t="s">
        <v>12</v>
      </c>
      <c r="G74">
        <v>7.9641046519999996</v>
      </c>
      <c r="J74">
        <v>23</v>
      </c>
      <c r="K74" t="s">
        <v>26</v>
      </c>
      <c r="L74" t="s">
        <v>101</v>
      </c>
      <c r="M74" t="s">
        <v>22</v>
      </c>
      <c r="N74">
        <v>8</v>
      </c>
      <c r="O74" t="s">
        <v>12</v>
      </c>
      <c r="P74">
        <v>8</v>
      </c>
      <c r="Q74" t="b">
        <v>1</v>
      </c>
    </row>
    <row r="75" spans="1:17" x14ac:dyDescent="0.35">
      <c r="A75">
        <v>24</v>
      </c>
      <c r="B75" t="s">
        <v>26</v>
      </c>
      <c r="C75" t="s">
        <v>102</v>
      </c>
      <c r="D75" t="s">
        <v>33</v>
      </c>
      <c r="E75">
        <v>8</v>
      </c>
      <c r="F75" t="s">
        <v>12</v>
      </c>
      <c r="G75">
        <v>7.9641046519999996</v>
      </c>
      <c r="J75">
        <v>24</v>
      </c>
      <c r="K75" t="s">
        <v>26</v>
      </c>
      <c r="L75" t="s">
        <v>102</v>
      </c>
      <c r="M75" t="s">
        <v>33</v>
      </c>
      <c r="N75">
        <v>8</v>
      </c>
      <c r="O75" t="s">
        <v>12</v>
      </c>
      <c r="P75">
        <v>8</v>
      </c>
      <c r="Q75" t="b">
        <v>1</v>
      </c>
    </row>
    <row r="76" spans="1:17" x14ac:dyDescent="0.35">
      <c r="A76">
        <v>25</v>
      </c>
      <c r="B76" t="s">
        <v>9</v>
      </c>
      <c r="C76" t="s">
        <v>103</v>
      </c>
      <c r="D76" t="s">
        <v>35</v>
      </c>
      <c r="E76">
        <v>7</v>
      </c>
      <c r="F76" t="s">
        <v>12</v>
      </c>
      <c r="G76">
        <v>6.9687786100000002</v>
      </c>
      <c r="J76">
        <v>25</v>
      </c>
      <c r="K76" t="s">
        <v>9</v>
      </c>
      <c r="L76" t="s">
        <v>103</v>
      </c>
      <c r="M76" t="s">
        <v>35</v>
      </c>
      <c r="N76">
        <v>7</v>
      </c>
      <c r="O76" t="s">
        <v>12</v>
      </c>
      <c r="P76">
        <v>7</v>
      </c>
      <c r="Q76" t="b">
        <v>1</v>
      </c>
    </row>
    <row r="77" spans="1:17" x14ac:dyDescent="0.35">
      <c r="A77">
        <v>26</v>
      </c>
      <c r="B77" t="s">
        <v>26</v>
      </c>
      <c r="C77" t="s">
        <v>104</v>
      </c>
      <c r="D77" t="s">
        <v>63</v>
      </c>
      <c r="E77">
        <v>7</v>
      </c>
      <c r="F77" t="s">
        <v>12</v>
      </c>
      <c r="G77">
        <v>6.9687786100000002</v>
      </c>
      <c r="J77">
        <v>26</v>
      </c>
      <c r="K77" t="s">
        <v>26</v>
      </c>
      <c r="L77" t="s">
        <v>104</v>
      </c>
      <c r="M77" t="s">
        <v>63</v>
      </c>
      <c r="N77">
        <v>7</v>
      </c>
      <c r="O77" t="s">
        <v>12</v>
      </c>
      <c r="P77">
        <v>7</v>
      </c>
      <c r="Q77" t="b">
        <v>1</v>
      </c>
    </row>
    <row r="78" spans="1:17" x14ac:dyDescent="0.35">
      <c r="A78">
        <v>27</v>
      </c>
      <c r="B78" t="s">
        <v>26</v>
      </c>
      <c r="C78" t="s">
        <v>105</v>
      </c>
      <c r="D78" t="s">
        <v>35</v>
      </c>
      <c r="E78">
        <v>7</v>
      </c>
      <c r="F78" t="s">
        <v>12</v>
      </c>
      <c r="G78">
        <v>6.9687786100000002</v>
      </c>
      <c r="J78">
        <v>27</v>
      </c>
      <c r="K78" t="s">
        <v>26</v>
      </c>
      <c r="L78" t="s">
        <v>105</v>
      </c>
      <c r="M78" t="s">
        <v>35</v>
      </c>
      <c r="N78">
        <v>7</v>
      </c>
      <c r="O78" t="s">
        <v>12</v>
      </c>
      <c r="P78">
        <v>7</v>
      </c>
      <c r="Q78" t="b">
        <v>1</v>
      </c>
    </row>
    <row r="79" spans="1:17" x14ac:dyDescent="0.35">
      <c r="A79">
        <v>28</v>
      </c>
      <c r="B79" t="s">
        <v>9</v>
      </c>
      <c r="C79" t="s">
        <v>106</v>
      </c>
      <c r="D79" t="s">
        <v>65</v>
      </c>
      <c r="E79">
        <v>6</v>
      </c>
      <c r="F79" t="s">
        <v>12</v>
      </c>
      <c r="G79">
        <v>5.9733457569999997</v>
      </c>
      <c r="J79">
        <v>28</v>
      </c>
      <c r="K79" t="s">
        <v>9</v>
      </c>
      <c r="L79" t="s">
        <v>107</v>
      </c>
      <c r="M79" t="s">
        <v>24</v>
      </c>
      <c r="N79">
        <v>29.75</v>
      </c>
      <c r="O79" t="s">
        <v>25</v>
      </c>
      <c r="P79">
        <v>32.200000000000003</v>
      </c>
      <c r="Q79" t="b">
        <v>0</v>
      </c>
    </row>
    <row r="80" spans="1:17" x14ac:dyDescent="0.35">
      <c r="A80">
        <v>29</v>
      </c>
      <c r="B80" t="s">
        <v>26</v>
      </c>
      <c r="C80" t="s">
        <v>108</v>
      </c>
      <c r="D80" t="s">
        <v>65</v>
      </c>
      <c r="E80">
        <v>6</v>
      </c>
      <c r="F80" t="s">
        <v>12</v>
      </c>
      <c r="G80">
        <v>5.9733457569999997</v>
      </c>
      <c r="J80">
        <v>29</v>
      </c>
      <c r="K80" t="s">
        <v>26</v>
      </c>
      <c r="L80" t="s">
        <v>109</v>
      </c>
      <c r="M80" t="s">
        <v>24</v>
      </c>
      <c r="N80">
        <v>29.75</v>
      </c>
      <c r="O80" t="s">
        <v>25</v>
      </c>
      <c r="P80">
        <v>32.200000000000003</v>
      </c>
      <c r="Q80" t="b">
        <v>0</v>
      </c>
    </row>
    <row r="81" spans="1:17" x14ac:dyDescent="0.35">
      <c r="A81">
        <v>30</v>
      </c>
      <c r="B81" t="s">
        <v>9</v>
      </c>
      <c r="C81" t="s">
        <v>107</v>
      </c>
      <c r="D81" t="s">
        <v>24</v>
      </c>
      <c r="E81">
        <v>29.75</v>
      </c>
      <c r="F81" t="s">
        <v>25</v>
      </c>
      <c r="G81">
        <v>31.337968830000001</v>
      </c>
      <c r="J81">
        <v>30</v>
      </c>
      <c r="K81" t="s">
        <v>17</v>
      </c>
      <c r="L81" t="s">
        <v>110</v>
      </c>
      <c r="M81" t="s">
        <v>24</v>
      </c>
      <c r="N81">
        <v>29.75</v>
      </c>
      <c r="O81" t="s">
        <v>25</v>
      </c>
      <c r="P81">
        <v>32.200000000000003</v>
      </c>
      <c r="Q81" t="b">
        <v>0</v>
      </c>
    </row>
    <row r="82" spans="1:17" x14ac:dyDescent="0.35">
      <c r="A82">
        <v>31</v>
      </c>
      <c r="B82" t="s">
        <v>26</v>
      </c>
      <c r="C82" t="s">
        <v>109</v>
      </c>
      <c r="D82" t="s">
        <v>24</v>
      </c>
      <c r="E82">
        <v>29.75</v>
      </c>
      <c r="F82" t="s">
        <v>25</v>
      </c>
      <c r="G82">
        <v>31.337968830000001</v>
      </c>
      <c r="J82">
        <v>31</v>
      </c>
      <c r="K82" t="s">
        <v>9</v>
      </c>
      <c r="L82" t="s">
        <v>106</v>
      </c>
      <c r="M82" t="s">
        <v>65</v>
      </c>
      <c r="N82">
        <v>6</v>
      </c>
      <c r="O82" t="s">
        <v>12</v>
      </c>
      <c r="P82">
        <v>6</v>
      </c>
      <c r="Q82" t="b">
        <v>0</v>
      </c>
    </row>
    <row r="83" spans="1:17" x14ac:dyDescent="0.35">
      <c r="A83">
        <v>32</v>
      </c>
      <c r="B83" t="s">
        <v>17</v>
      </c>
      <c r="C83" t="s">
        <v>110</v>
      </c>
      <c r="D83" t="s">
        <v>24</v>
      </c>
      <c r="E83">
        <v>29.75</v>
      </c>
      <c r="F83" t="s">
        <v>25</v>
      </c>
      <c r="G83">
        <v>31.337968830000001</v>
      </c>
      <c r="J83">
        <v>32</v>
      </c>
      <c r="K83" t="s">
        <v>26</v>
      </c>
      <c r="L83" t="s">
        <v>108</v>
      </c>
      <c r="M83" t="s">
        <v>65</v>
      </c>
      <c r="N83">
        <v>6</v>
      </c>
      <c r="O83" t="s">
        <v>12</v>
      </c>
      <c r="P83">
        <v>6</v>
      </c>
      <c r="Q83" t="b">
        <v>0</v>
      </c>
    </row>
    <row r="84" spans="1:17" x14ac:dyDescent="0.35">
      <c r="A84">
        <v>33</v>
      </c>
      <c r="B84" t="s">
        <v>17</v>
      </c>
      <c r="C84" t="s">
        <v>111</v>
      </c>
      <c r="D84" t="s">
        <v>44</v>
      </c>
      <c r="E84">
        <v>25</v>
      </c>
      <c r="F84" t="s">
        <v>20</v>
      </c>
      <c r="G84">
        <v>24.877590179999999</v>
      </c>
      <c r="J84">
        <v>33</v>
      </c>
      <c r="K84" t="s">
        <v>17</v>
      </c>
      <c r="L84" t="s">
        <v>111</v>
      </c>
      <c r="M84" t="s">
        <v>44</v>
      </c>
      <c r="N84">
        <v>25</v>
      </c>
      <c r="O84" t="s">
        <v>20</v>
      </c>
      <c r="P84">
        <v>25</v>
      </c>
      <c r="Q84" t="b">
        <v>1</v>
      </c>
    </row>
    <row r="85" spans="1:17" x14ac:dyDescent="0.35">
      <c r="A85">
        <v>34</v>
      </c>
      <c r="B85" t="s">
        <v>9</v>
      </c>
      <c r="C85" t="s">
        <v>112</v>
      </c>
      <c r="D85" t="s">
        <v>41</v>
      </c>
      <c r="E85">
        <v>5</v>
      </c>
      <c r="F85" t="s">
        <v>12</v>
      </c>
      <c r="G85">
        <v>4.9783992770000003</v>
      </c>
      <c r="J85">
        <v>34</v>
      </c>
      <c r="K85" t="s">
        <v>9</v>
      </c>
      <c r="L85" t="s">
        <v>112</v>
      </c>
      <c r="M85" t="s">
        <v>41</v>
      </c>
      <c r="N85">
        <v>5</v>
      </c>
      <c r="O85" t="s">
        <v>12</v>
      </c>
      <c r="P85">
        <v>5</v>
      </c>
      <c r="Q85" t="b">
        <v>1</v>
      </c>
    </row>
    <row r="86" spans="1:17" x14ac:dyDescent="0.35">
      <c r="A86">
        <v>35</v>
      </c>
      <c r="B86" t="s">
        <v>9</v>
      </c>
      <c r="C86" t="s">
        <v>113</v>
      </c>
      <c r="D86" t="s">
        <v>71</v>
      </c>
      <c r="E86">
        <v>5</v>
      </c>
      <c r="F86" t="s">
        <v>12</v>
      </c>
      <c r="G86">
        <v>4.9783992770000003</v>
      </c>
      <c r="J86">
        <v>35</v>
      </c>
      <c r="K86" t="s">
        <v>9</v>
      </c>
      <c r="L86" t="s">
        <v>113</v>
      </c>
      <c r="M86" t="s">
        <v>71</v>
      </c>
      <c r="N86">
        <v>5</v>
      </c>
      <c r="O86" t="s">
        <v>12</v>
      </c>
      <c r="P86">
        <v>5</v>
      </c>
      <c r="Q86" t="b">
        <v>1</v>
      </c>
    </row>
    <row r="87" spans="1:17" x14ac:dyDescent="0.35">
      <c r="A87">
        <v>36</v>
      </c>
      <c r="B87" t="s">
        <v>26</v>
      </c>
      <c r="C87" t="s">
        <v>114</v>
      </c>
      <c r="D87" t="s">
        <v>41</v>
      </c>
      <c r="E87">
        <v>5</v>
      </c>
      <c r="F87" t="s">
        <v>12</v>
      </c>
      <c r="G87">
        <v>4.9783992770000003</v>
      </c>
      <c r="J87">
        <v>36</v>
      </c>
      <c r="K87" t="s">
        <v>26</v>
      </c>
      <c r="L87" t="s">
        <v>114</v>
      </c>
      <c r="M87" t="s">
        <v>41</v>
      </c>
      <c r="N87">
        <v>5</v>
      </c>
      <c r="O87" t="s">
        <v>12</v>
      </c>
      <c r="P87">
        <v>5</v>
      </c>
      <c r="Q87" t="b">
        <v>1</v>
      </c>
    </row>
    <row r="88" spans="1:17" x14ac:dyDescent="0.35">
      <c r="A88">
        <v>37</v>
      </c>
      <c r="B88" t="s">
        <v>26</v>
      </c>
      <c r="C88" t="s">
        <v>115</v>
      </c>
      <c r="D88" t="s">
        <v>71</v>
      </c>
      <c r="E88">
        <v>5</v>
      </c>
      <c r="F88" t="s">
        <v>12</v>
      </c>
      <c r="G88">
        <v>4.9783992770000003</v>
      </c>
      <c r="J88">
        <v>37</v>
      </c>
      <c r="K88" t="s">
        <v>26</v>
      </c>
      <c r="L88" t="s">
        <v>115</v>
      </c>
      <c r="M88" t="s">
        <v>71</v>
      </c>
      <c r="N88">
        <v>5</v>
      </c>
      <c r="O88" t="s">
        <v>12</v>
      </c>
      <c r="P88">
        <v>5</v>
      </c>
      <c r="Q88" t="b">
        <v>1</v>
      </c>
    </row>
    <row r="89" spans="1:17" x14ac:dyDescent="0.35">
      <c r="A89">
        <v>38</v>
      </c>
      <c r="B89" t="s">
        <v>17</v>
      </c>
      <c r="C89" t="s">
        <v>116</v>
      </c>
      <c r="D89" t="s">
        <v>46</v>
      </c>
      <c r="E89">
        <v>17.5</v>
      </c>
      <c r="F89" t="s">
        <v>20</v>
      </c>
      <c r="G89">
        <v>17.446676249999999</v>
      </c>
      <c r="J89">
        <v>38</v>
      </c>
      <c r="K89" t="s">
        <v>17</v>
      </c>
      <c r="L89" t="s">
        <v>116</v>
      </c>
      <c r="M89" t="s">
        <v>46</v>
      </c>
      <c r="N89">
        <v>17.5</v>
      </c>
      <c r="O89" t="s">
        <v>20</v>
      </c>
      <c r="P89">
        <v>17.5</v>
      </c>
      <c r="Q89" t="b">
        <v>1</v>
      </c>
    </row>
    <row r="90" spans="1:17" x14ac:dyDescent="0.35">
      <c r="A90">
        <v>39</v>
      </c>
      <c r="B90" t="s">
        <v>17</v>
      </c>
      <c r="C90" t="s">
        <v>117</v>
      </c>
      <c r="D90" t="s">
        <v>48</v>
      </c>
      <c r="E90">
        <v>16</v>
      </c>
      <c r="F90" t="s">
        <v>20</v>
      </c>
      <c r="G90">
        <v>15.928679470000001</v>
      </c>
      <c r="J90">
        <v>39</v>
      </c>
      <c r="K90" t="s">
        <v>17</v>
      </c>
      <c r="L90" t="s">
        <v>117</v>
      </c>
      <c r="M90" t="s">
        <v>48</v>
      </c>
      <c r="N90">
        <v>16</v>
      </c>
      <c r="O90" t="s">
        <v>20</v>
      </c>
      <c r="P90">
        <v>16</v>
      </c>
      <c r="Q90" t="b">
        <v>1</v>
      </c>
    </row>
    <row r="91" spans="1:17" x14ac:dyDescent="0.35">
      <c r="A91">
        <v>40</v>
      </c>
      <c r="B91" t="s">
        <v>17</v>
      </c>
      <c r="C91" t="s">
        <v>118</v>
      </c>
      <c r="D91" t="s">
        <v>11</v>
      </c>
      <c r="E91">
        <v>16</v>
      </c>
      <c r="F91" t="s">
        <v>20</v>
      </c>
      <c r="G91">
        <v>15.928679470000001</v>
      </c>
      <c r="J91">
        <v>40</v>
      </c>
      <c r="K91" t="s">
        <v>17</v>
      </c>
      <c r="L91" t="s">
        <v>118</v>
      </c>
      <c r="M91" t="s">
        <v>11</v>
      </c>
      <c r="N91">
        <v>16</v>
      </c>
      <c r="O91" t="s">
        <v>20</v>
      </c>
      <c r="P91">
        <v>16</v>
      </c>
      <c r="Q91" t="b">
        <v>1</v>
      </c>
    </row>
    <row r="92" spans="1:17" x14ac:dyDescent="0.35">
      <c r="A92">
        <v>41</v>
      </c>
      <c r="B92" t="s">
        <v>17</v>
      </c>
      <c r="C92" t="s">
        <v>119</v>
      </c>
      <c r="D92" t="s">
        <v>14</v>
      </c>
      <c r="E92">
        <v>16</v>
      </c>
      <c r="F92" t="s">
        <v>20</v>
      </c>
      <c r="G92">
        <v>15.928679470000001</v>
      </c>
      <c r="J92">
        <v>41</v>
      </c>
      <c r="K92" t="s">
        <v>17</v>
      </c>
      <c r="L92" t="s">
        <v>119</v>
      </c>
      <c r="M92" t="s">
        <v>14</v>
      </c>
      <c r="N92">
        <v>16</v>
      </c>
      <c r="O92" t="s">
        <v>20</v>
      </c>
      <c r="P92">
        <v>16</v>
      </c>
      <c r="Q92" t="b">
        <v>1</v>
      </c>
    </row>
    <row r="93" spans="1:17" x14ac:dyDescent="0.35">
      <c r="A93">
        <v>42</v>
      </c>
      <c r="B93" t="s">
        <v>17</v>
      </c>
      <c r="C93" t="s">
        <v>120</v>
      </c>
      <c r="D93" t="s">
        <v>29</v>
      </c>
      <c r="E93">
        <v>13.5</v>
      </c>
      <c r="F93" t="s">
        <v>20</v>
      </c>
      <c r="G93">
        <v>13.43190575</v>
      </c>
      <c r="J93">
        <v>42</v>
      </c>
      <c r="K93" t="s">
        <v>17</v>
      </c>
      <c r="L93" t="s">
        <v>120</v>
      </c>
      <c r="M93" t="s">
        <v>29</v>
      </c>
      <c r="N93">
        <v>13.5</v>
      </c>
      <c r="O93" t="s">
        <v>20</v>
      </c>
      <c r="P93">
        <v>13.5</v>
      </c>
      <c r="Q93" t="b">
        <v>1</v>
      </c>
    </row>
    <row r="94" spans="1:17" x14ac:dyDescent="0.35">
      <c r="A94">
        <v>43</v>
      </c>
      <c r="B94" t="s">
        <v>17</v>
      </c>
      <c r="C94" t="s">
        <v>121</v>
      </c>
      <c r="D94" t="s">
        <v>16</v>
      </c>
      <c r="E94">
        <v>10</v>
      </c>
      <c r="F94" t="s">
        <v>20</v>
      </c>
      <c r="G94">
        <v>9.9538402559999994</v>
      </c>
      <c r="J94">
        <v>43</v>
      </c>
      <c r="K94" t="s">
        <v>17</v>
      </c>
      <c r="L94" t="s">
        <v>121</v>
      </c>
      <c r="M94" t="s">
        <v>16</v>
      </c>
      <c r="N94">
        <v>10</v>
      </c>
      <c r="O94" t="s">
        <v>20</v>
      </c>
      <c r="P94">
        <v>10</v>
      </c>
      <c r="Q94" t="b">
        <v>1</v>
      </c>
    </row>
    <row r="95" spans="1:17" x14ac:dyDescent="0.35">
      <c r="A95">
        <v>44</v>
      </c>
      <c r="B95" t="s">
        <v>17</v>
      </c>
      <c r="C95" t="s">
        <v>122</v>
      </c>
      <c r="D95" t="s">
        <v>57</v>
      </c>
      <c r="E95">
        <v>9</v>
      </c>
      <c r="F95" t="s">
        <v>20</v>
      </c>
      <c r="G95">
        <v>8.9587421420000002</v>
      </c>
      <c r="J95">
        <v>44</v>
      </c>
      <c r="K95" t="s">
        <v>17</v>
      </c>
      <c r="L95" t="s">
        <v>122</v>
      </c>
      <c r="M95" t="s">
        <v>57</v>
      </c>
      <c r="N95">
        <v>9</v>
      </c>
      <c r="O95" t="s">
        <v>20</v>
      </c>
      <c r="P95">
        <v>9</v>
      </c>
      <c r="Q95" t="b">
        <v>1</v>
      </c>
    </row>
    <row r="96" spans="1:17" x14ac:dyDescent="0.35">
      <c r="A96">
        <v>45</v>
      </c>
      <c r="B96" t="s">
        <v>17</v>
      </c>
      <c r="C96" t="s">
        <v>123</v>
      </c>
      <c r="D96" t="s">
        <v>31</v>
      </c>
      <c r="E96">
        <v>8</v>
      </c>
      <c r="F96" t="s">
        <v>20</v>
      </c>
      <c r="G96">
        <v>7.9641046519999996</v>
      </c>
      <c r="J96">
        <v>45</v>
      </c>
      <c r="K96" t="s">
        <v>17</v>
      </c>
      <c r="L96" t="s">
        <v>123</v>
      </c>
      <c r="M96" t="s">
        <v>31</v>
      </c>
      <c r="N96">
        <v>8</v>
      </c>
      <c r="O96" t="s">
        <v>20</v>
      </c>
      <c r="P96">
        <v>8</v>
      </c>
      <c r="Q96" t="b">
        <v>1</v>
      </c>
    </row>
    <row r="97" spans="1:17" x14ac:dyDescent="0.35">
      <c r="A97">
        <v>46</v>
      </c>
      <c r="B97" t="s">
        <v>17</v>
      </c>
      <c r="C97" t="s">
        <v>124</v>
      </c>
      <c r="D97" t="s">
        <v>22</v>
      </c>
      <c r="E97">
        <v>8</v>
      </c>
      <c r="F97" t="s">
        <v>20</v>
      </c>
      <c r="G97">
        <v>7.9641046519999996</v>
      </c>
      <c r="J97">
        <v>46</v>
      </c>
      <c r="K97" t="s">
        <v>17</v>
      </c>
      <c r="L97" t="s">
        <v>124</v>
      </c>
      <c r="M97" t="s">
        <v>22</v>
      </c>
      <c r="N97">
        <v>8</v>
      </c>
      <c r="O97" t="s">
        <v>20</v>
      </c>
      <c r="P97">
        <v>8</v>
      </c>
      <c r="Q97" t="b">
        <v>1</v>
      </c>
    </row>
    <row r="98" spans="1:17" x14ac:dyDescent="0.35">
      <c r="A98">
        <v>47</v>
      </c>
      <c r="B98" t="s">
        <v>17</v>
      </c>
      <c r="C98" t="s">
        <v>125</v>
      </c>
      <c r="D98" t="s">
        <v>33</v>
      </c>
      <c r="E98">
        <v>8</v>
      </c>
      <c r="F98" t="s">
        <v>20</v>
      </c>
      <c r="G98">
        <v>7.9641046519999996</v>
      </c>
      <c r="J98">
        <v>47</v>
      </c>
      <c r="K98" t="s">
        <v>17</v>
      </c>
      <c r="L98" t="s">
        <v>125</v>
      </c>
      <c r="M98" t="s">
        <v>33</v>
      </c>
      <c r="N98">
        <v>8</v>
      </c>
      <c r="O98" t="s">
        <v>20</v>
      </c>
      <c r="P98">
        <v>8</v>
      </c>
      <c r="Q98" t="b">
        <v>1</v>
      </c>
    </row>
    <row r="99" spans="1:17" x14ac:dyDescent="0.35">
      <c r="A99">
        <v>48</v>
      </c>
      <c r="B99" t="s">
        <v>17</v>
      </c>
      <c r="C99" t="s">
        <v>126</v>
      </c>
      <c r="D99" t="s">
        <v>63</v>
      </c>
      <c r="E99">
        <v>7</v>
      </c>
      <c r="F99" t="s">
        <v>20</v>
      </c>
      <c r="G99">
        <v>6.9687786100000002</v>
      </c>
      <c r="J99">
        <v>48</v>
      </c>
      <c r="K99" t="s">
        <v>17</v>
      </c>
      <c r="L99" t="s">
        <v>126</v>
      </c>
      <c r="M99" t="s">
        <v>63</v>
      </c>
      <c r="N99">
        <v>7</v>
      </c>
      <c r="O99" t="s">
        <v>20</v>
      </c>
      <c r="P99">
        <v>7</v>
      </c>
      <c r="Q99" t="b">
        <v>1</v>
      </c>
    </row>
    <row r="100" spans="1:17" x14ac:dyDescent="0.35">
      <c r="A100">
        <v>49</v>
      </c>
      <c r="B100" t="s">
        <v>17</v>
      </c>
      <c r="C100" t="s">
        <v>127</v>
      </c>
      <c r="D100" t="s">
        <v>65</v>
      </c>
      <c r="E100">
        <v>6</v>
      </c>
      <c r="F100" t="s">
        <v>20</v>
      </c>
      <c r="G100">
        <v>5.9733457569999997</v>
      </c>
      <c r="J100">
        <v>49</v>
      </c>
      <c r="K100" t="s">
        <v>17</v>
      </c>
      <c r="L100" t="s">
        <v>127</v>
      </c>
      <c r="M100" t="s">
        <v>65</v>
      </c>
      <c r="N100">
        <v>6</v>
      </c>
      <c r="O100" t="s">
        <v>20</v>
      </c>
      <c r="P100">
        <v>6</v>
      </c>
      <c r="Q100" t="b">
        <v>1</v>
      </c>
    </row>
    <row r="101" spans="1:17" x14ac:dyDescent="0.35">
      <c r="A101">
        <v>50</v>
      </c>
      <c r="B101" t="s">
        <v>17</v>
      </c>
      <c r="C101" t="s">
        <v>128</v>
      </c>
      <c r="D101" t="s">
        <v>41</v>
      </c>
      <c r="E101">
        <v>5</v>
      </c>
      <c r="F101" t="s">
        <v>20</v>
      </c>
      <c r="G101">
        <v>4.9783992770000003</v>
      </c>
      <c r="J101">
        <v>50</v>
      </c>
      <c r="K101" t="s">
        <v>17</v>
      </c>
      <c r="L101" t="s">
        <v>128</v>
      </c>
      <c r="M101" t="s">
        <v>41</v>
      </c>
      <c r="N101">
        <v>5</v>
      </c>
      <c r="O101" t="s">
        <v>20</v>
      </c>
      <c r="P101">
        <v>5</v>
      </c>
      <c r="Q101" t="b">
        <v>1</v>
      </c>
    </row>
    <row r="102" spans="1:17" x14ac:dyDescent="0.35">
      <c r="A102">
        <v>1</v>
      </c>
      <c r="B102" t="s">
        <v>26</v>
      </c>
      <c r="C102" t="s">
        <v>129</v>
      </c>
      <c r="D102" t="s">
        <v>19</v>
      </c>
      <c r="E102">
        <v>49.5</v>
      </c>
      <c r="F102" t="s">
        <v>12</v>
      </c>
      <c r="G102">
        <v>49.306137079999999</v>
      </c>
      <c r="J102">
        <v>1</v>
      </c>
      <c r="K102" t="s">
        <v>26</v>
      </c>
      <c r="L102" t="s">
        <v>129</v>
      </c>
      <c r="M102" t="s">
        <v>19</v>
      </c>
      <c r="N102">
        <v>49.5</v>
      </c>
      <c r="O102" t="s">
        <v>12</v>
      </c>
      <c r="P102">
        <v>49.5</v>
      </c>
      <c r="Q102" t="b">
        <v>1</v>
      </c>
    </row>
    <row r="103" spans="1:17" x14ac:dyDescent="0.35">
      <c r="A103">
        <v>2</v>
      </c>
      <c r="B103" t="s">
        <v>26</v>
      </c>
      <c r="C103" t="s">
        <v>130</v>
      </c>
      <c r="D103" t="s">
        <v>19</v>
      </c>
      <c r="E103">
        <v>49.5</v>
      </c>
      <c r="F103" t="s">
        <v>12</v>
      </c>
      <c r="G103">
        <v>49.306137079999999</v>
      </c>
      <c r="J103">
        <v>2</v>
      </c>
      <c r="K103" t="s">
        <v>26</v>
      </c>
      <c r="L103" t="s">
        <v>130</v>
      </c>
      <c r="M103" t="s">
        <v>19</v>
      </c>
      <c r="N103">
        <v>49.5</v>
      </c>
      <c r="O103" t="s">
        <v>12</v>
      </c>
      <c r="P103">
        <v>49.5</v>
      </c>
      <c r="Q103" t="b">
        <v>1</v>
      </c>
    </row>
    <row r="104" spans="1:17" x14ac:dyDescent="0.35">
      <c r="A104">
        <v>3</v>
      </c>
      <c r="B104" t="s">
        <v>26</v>
      </c>
      <c r="C104" t="s">
        <v>131</v>
      </c>
      <c r="D104" t="s">
        <v>44</v>
      </c>
      <c r="E104">
        <v>25</v>
      </c>
      <c r="F104" t="s">
        <v>12</v>
      </c>
      <c r="G104">
        <v>24.877590179999999</v>
      </c>
      <c r="J104">
        <v>3</v>
      </c>
      <c r="K104" t="s">
        <v>26</v>
      </c>
      <c r="L104" t="s">
        <v>132</v>
      </c>
      <c r="M104" t="s">
        <v>44</v>
      </c>
      <c r="N104">
        <v>25</v>
      </c>
      <c r="O104" t="s">
        <v>12</v>
      </c>
      <c r="P104">
        <v>25</v>
      </c>
      <c r="Q104" t="b">
        <v>0</v>
      </c>
    </row>
    <row r="105" spans="1:17" x14ac:dyDescent="0.35">
      <c r="A105">
        <v>4</v>
      </c>
      <c r="B105" t="s">
        <v>26</v>
      </c>
      <c r="C105" t="s">
        <v>133</v>
      </c>
      <c r="D105" t="s">
        <v>44</v>
      </c>
      <c r="E105">
        <v>25</v>
      </c>
      <c r="F105" t="s">
        <v>12</v>
      </c>
      <c r="G105">
        <v>24.877590179999999</v>
      </c>
      <c r="J105">
        <v>4</v>
      </c>
      <c r="K105" t="s">
        <v>26</v>
      </c>
      <c r="L105" t="s">
        <v>133</v>
      </c>
      <c r="M105" t="s">
        <v>44</v>
      </c>
      <c r="N105">
        <v>25</v>
      </c>
      <c r="O105" t="s">
        <v>12</v>
      </c>
      <c r="P105">
        <v>25</v>
      </c>
      <c r="Q105" t="b">
        <v>1</v>
      </c>
    </row>
    <row r="106" spans="1:17" x14ac:dyDescent="0.35">
      <c r="A106">
        <v>5</v>
      </c>
      <c r="B106" t="s">
        <v>26</v>
      </c>
      <c r="C106" t="s">
        <v>134</v>
      </c>
      <c r="D106" t="s">
        <v>44</v>
      </c>
      <c r="E106">
        <v>25</v>
      </c>
      <c r="F106" t="s">
        <v>12</v>
      </c>
      <c r="G106">
        <v>24.877590179999999</v>
      </c>
      <c r="J106">
        <v>5</v>
      </c>
      <c r="K106" t="s">
        <v>26</v>
      </c>
      <c r="L106" t="s">
        <v>134</v>
      </c>
      <c r="M106" t="s">
        <v>44</v>
      </c>
      <c r="N106">
        <v>25</v>
      </c>
      <c r="O106" t="s">
        <v>12</v>
      </c>
      <c r="P106">
        <v>25</v>
      </c>
      <c r="Q106" t="b">
        <v>1</v>
      </c>
    </row>
    <row r="107" spans="1:17" x14ac:dyDescent="0.35">
      <c r="A107">
        <v>6</v>
      </c>
      <c r="B107" t="s">
        <v>26</v>
      </c>
      <c r="C107" t="s">
        <v>135</v>
      </c>
      <c r="D107" t="s">
        <v>46</v>
      </c>
      <c r="E107">
        <v>17.5</v>
      </c>
      <c r="F107" t="s">
        <v>12</v>
      </c>
      <c r="G107">
        <v>17.446676249999999</v>
      </c>
      <c r="J107">
        <v>6</v>
      </c>
      <c r="K107" t="s">
        <v>26</v>
      </c>
      <c r="L107" t="s">
        <v>135</v>
      </c>
      <c r="M107" t="s">
        <v>46</v>
      </c>
      <c r="N107">
        <v>17.5</v>
      </c>
      <c r="O107" t="s">
        <v>12</v>
      </c>
      <c r="P107">
        <v>17.5</v>
      </c>
      <c r="Q107" t="b">
        <v>1</v>
      </c>
    </row>
    <row r="108" spans="1:17" x14ac:dyDescent="0.35">
      <c r="A108">
        <v>7</v>
      </c>
      <c r="B108" t="s">
        <v>26</v>
      </c>
      <c r="C108" t="s">
        <v>136</v>
      </c>
      <c r="D108" t="s">
        <v>46</v>
      </c>
      <c r="E108">
        <v>17.5</v>
      </c>
      <c r="F108" t="s">
        <v>12</v>
      </c>
      <c r="G108">
        <v>17.446676249999999</v>
      </c>
      <c r="J108">
        <v>7</v>
      </c>
      <c r="K108" t="s">
        <v>26</v>
      </c>
      <c r="L108" t="s">
        <v>136</v>
      </c>
      <c r="M108" t="s">
        <v>46</v>
      </c>
      <c r="N108">
        <v>17.5</v>
      </c>
      <c r="O108" t="s">
        <v>12</v>
      </c>
      <c r="P108">
        <v>17.5</v>
      </c>
      <c r="Q108" t="b">
        <v>1</v>
      </c>
    </row>
    <row r="109" spans="1:17" x14ac:dyDescent="0.35">
      <c r="A109">
        <v>8</v>
      </c>
      <c r="B109" t="s">
        <v>26</v>
      </c>
      <c r="C109" t="s">
        <v>137</v>
      </c>
      <c r="D109" t="s">
        <v>48</v>
      </c>
      <c r="E109">
        <v>16</v>
      </c>
      <c r="F109" t="s">
        <v>12</v>
      </c>
      <c r="G109">
        <v>15.928679470000001</v>
      </c>
      <c r="J109">
        <v>8</v>
      </c>
      <c r="K109" t="s">
        <v>26</v>
      </c>
      <c r="L109" t="s">
        <v>137</v>
      </c>
      <c r="M109" t="s">
        <v>48</v>
      </c>
      <c r="N109">
        <v>16</v>
      </c>
      <c r="O109" t="s">
        <v>12</v>
      </c>
      <c r="P109">
        <v>16</v>
      </c>
      <c r="Q109" t="b">
        <v>1</v>
      </c>
    </row>
    <row r="110" spans="1:17" x14ac:dyDescent="0.35">
      <c r="A110">
        <v>9</v>
      </c>
      <c r="B110" t="s">
        <v>26</v>
      </c>
      <c r="C110" t="s">
        <v>138</v>
      </c>
      <c r="D110" t="s">
        <v>11</v>
      </c>
      <c r="E110">
        <v>16</v>
      </c>
      <c r="F110" t="s">
        <v>12</v>
      </c>
      <c r="G110">
        <v>15.928679470000001</v>
      </c>
      <c r="J110">
        <v>9</v>
      </c>
      <c r="K110" t="s">
        <v>26</v>
      </c>
      <c r="L110" t="s">
        <v>138</v>
      </c>
      <c r="M110" t="s">
        <v>11</v>
      </c>
      <c r="N110">
        <v>16</v>
      </c>
      <c r="O110" t="s">
        <v>12</v>
      </c>
      <c r="P110">
        <v>16</v>
      </c>
      <c r="Q110" t="b">
        <v>1</v>
      </c>
    </row>
    <row r="111" spans="1:17" x14ac:dyDescent="0.35">
      <c r="A111">
        <v>10</v>
      </c>
      <c r="B111" t="s">
        <v>26</v>
      </c>
      <c r="C111" t="s">
        <v>139</v>
      </c>
      <c r="D111" t="s">
        <v>14</v>
      </c>
      <c r="E111">
        <v>16</v>
      </c>
      <c r="F111" t="s">
        <v>12</v>
      </c>
      <c r="G111">
        <v>15.928679470000001</v>
      </c>
      <c r="J111">
        <v>10</v>
      </c>
      <c r="K111" t="s">
        <v>26</v>
      </c>
      <c r="L111" t="s">
        <v>139</v>
      </c>
      <c r="M111" t="s">
        <v>14</v>
      </c>
      <c r="N111">
        <v>16</v>
      </c>
      <c r="O111" t="s">
        <v>12</v>
      </c>
      <c r="P111">
        <v>16</v>
      </c>
      <c r="Q111" t="b">
        <v>1</v>
      </c>
    </row>
    <row r="112" spans="1:17" x14ac:dyDescent="0.35">
      <c r="A112">
        <v>11</v>
      </c>
      <c r="B112" t="s">
        <v>26</v>
      </c>
      <c r="C112" t="s">
        <v>140</v>
      </c>
      <c r="D112" t="s">
        <v>48</v>
      </c>
      <c r="E112">
        <v>16</v>
      </c>
      <c r="F112" t="s">
        <v>12</v>
      </c>
      <c r="G112">
        <v>15.928679470000001</v>
      </c>
      <c r="J112">
        <v>11</v>
      </c>
      <c r="K112" t="s">
        <v>26</v>
      </c>
      <c r="L112" t="s">
        <v>140</v>
      </c>
      <c r="M112" t="s">
        <v>48</v>
      </c>
      <c r="N112">
        <v>16</v>
      </c>
      <c r="O112" t="s">
        <v>12</v>
      </c>
      <c r="P112">
        <v>16</v>
      </c>
      <c r="Q112" t="b">
        <v>1</v>
      </c>
    </row>
    <row r="113" spans="1:17" x14ac:dyDescent="0.35">
      <c r="A113">
        <v>12</v>
      </c>
      <c r="B113" t="s">
        <v>26</v>
      </c>
      <c r="C113" t="s">
        <v>141</v>
      </c>
      <c r="D113" t="s">
        <v>11</v>
      </c>
      <c r="E113">
        <v>16</v>
      </c>
      <c r="F113" t="s">
        <v>12</v>
      </c>
      <c r="G113">
        <v>15.928679470000001</v>
      </c>
      <c r="J113">
        <v>12</v>
      </c>
      <c r="K113" t="s">
        <v>26</v>
      </c>
      <c r="L113" t="s">
        <v>141</v>
      </c>
      <c r="M113" t="s">
        <v>11</v>
      </c>
      <c r="N113">
        <v>16</v>
      </c>
      <c r="O113" t="s">
        <v>12</v>
      </c>
      <c r="P113">
        <v>16</v>
      </c>
      <c r="Q113" t="b">
        <v>1</v>
      </c>
    </row>
    <row r="114" spans="1:17" x14ac:dyDescent="0.35">
      <c r="A114">
        <v>13</v>
      </c>
      <c r="B114" t="s">
        <v>26</v>
      </c>
      <c r="C114" t="s">
        <v>142</v>
      </c>
      <c r="D114" t="s">
        <v>14</v>
      </c>
      <c r="E114">
        <v>16</v>
      </c>
      <c r="F114" t="s">
        <v>12</v>
      </c>
      <c r="G114">
        <v>15.928679470000001</v>
      </c>
      <c r="J114">
        <v>13</v>
      </c>
      <c r="K114" t="s">
        <v>26</v>
      </c>
      <c r="L114" t="s">
        <v>142</v>
      </c>
      <c r="M114" t="s">
        <v>14</v>
      </c>
      <c r="N114">
        <v>16</v>
      </c>
      <c r="O114" t="s">
        <v>12</v>
      </c>
      <c r="P114">
        <v>16</v>
      </c>
      <c r="Q114" t="b">
        <v>1</v>
      </c>
    </row>
    <row r="115" spans="1:17" x14ac:dyDescent="0.35">
      <c r="A115">
        <v>14</v>
      </c>
      <c r="B115" t="s">
        <v>26</v>
      </c>
      <c r="C115" t="s">
        <v>143</v>
      </c>
      <c r="D115" t="s">
        <v>29</v>
      </c>
      <c r="E115">
        <v>13.5</v>
      </c>
      <c r="F115" t="s">
        <v>12</v>
      </c>
      <c r="G115">
        <v>13.43190575</v>
      </c>
      <c r="J115">
        <v>14</v>
      </c>
      <c r="K115" t="s">
        <v>26</v>
      </c>
      <c r="L115" t="s">
        <v>143</v>
      </c>
      <c r="M115" t="s">
        <v>29</v>
      </c>
      <c r="N115">
        <v>13.5</v>
      </c>
      <c r="O115" t="s">
        <v>12</v>
      </c>
      <c r="P115">
        <v>13.5</v>
      </c>
      <c r="Q115" t="b">
        <v>1</v>
      </c>
    </row>
    <row r="116" spans="1:17" x14ac:dyDescent="0.35">
      <c r="A116">
        <v>15</v>
      </c>
      <c r="B116" t="s">
        <v>26</v>
      </c>
      <c r="C116" t="s">
        <v>144</v>
      </c>
      <c r="D116" t="s">
        <v>29</v>
      </c>
      <c r="E116">
        <v>13.5</v>
      </c>
      <c r="F116" t="s">
        <v>12</v>
      </c>
      <c r="G116">
        <v>13.43190575</v>
      </c>
      <c r="J116">
        <v>15</v>
      </c>
      <c r="K116" t="s">
        <v>26</v>
      </c>
      <c r="L116" t="s">
        <v>144</v>
      </c>
      <c r="M116" t="s">
        <v>29</v>
      </c>
      <c r="N116">
        <v>13.5</v>
      </c>
      <c r="O116" t="s">
        <v>12</v>
      </c>
      <c r="P116">
        <v>13.5</v>
      </c>
      <c r="Q116" t="b">
        <v>1</v>
      </c>
    </row>
    <row r="117" spans="1:17" x14ac:dyDescent="0.35">
      <c r="A117">
        <v>16</v>
      </c>
      <c r="B117" t="s">
        <v>9</v>
      </c>
      <c r="C117" t="s">
        <v>145</v>
      </c>
      <c r="D117" t="s">
        <v>33</v>
      </c>
      <c r="E117">
        <v>12</v>
      </c>
      <c r="F117" t="s">
        <v>12</v>
      </c>
      <c r="G117">
        <v>11.974145890000001</v>
      </c>
      <c r="J117">
        <v>16</v>
      </c>
      <c r="K117" t="s">
        <v>9</v>
      </c>
      <c r="L117" t="s">
        <v>145</v>
      </c>
      <c r="M117" t="s">
        <v>33</v>
      </c>
      <c r="N117">
        <v>12</v>
      </c>
      <c r="O117" t="s">
        <v>12</v>
      </c>
      <c r="P117">
        <v>12</v>
      </c>
      <c r="Q117" t="b">
        <v>1</v>
      </c>
    </row>
    <row r="118" spans="1:17" x14ac:dyDescent="0.35">
      <c r="A118">
        <v>17</v>
      </c>
      <c r="B118" t="s">
        <v>26</v>
      </c>
      <c r="C118" t="s">
        <v>146</v>
      </c>
      <c r="D118" t="s">
        <v>16</v>
      </c>
      <c r="E118">
        <v>10</v>
      </c>
      <c r="F118" t="s">
        <v>12</v>
      </c>
      <c r="G118">
        <v>9.9538402559999994</v>
      </c>
      <c r="J118">
        <v>17</v>
      </c>
      <c r="K118" t="s">
        <v>26</v>
      </c>
      <c r="L118" t="s">
        <v>146</v>
      </c>
      <c r="M118" t="s">
        <v>16</v>
      </c>
      <c r="N118">
        <v>10</v>
      </c>
      <c r="O118" t="s">
        <v>12</v>
      </c>
      <c r="P118">
        <v>10</v>
      </c>
      <c r="Q118" t="b">
        <v>1</v>
      </c>
    </row>
    <row r="119" spans="1:17" x14ac:dyDescent="0.35">
      <c r="A119">
        <v>18</v>
      </c>
      <c r="B119" t="s">
        <v>26</v>
      </c>
      <c r="C119" t="s">
        <v>147</v>
      </c>
      <c r="D119" t="s">
        <v>16</v>
      </c>
      <c r="E119">
        <v>10</v>
      </c>
      <c r="F119" t="s">
        <v>12</v>
      </c>
      <c r="G119">
        <v>9.9538402559999994</v>
      </c>
      <c r="J119">
        <v>18</v>
      </c>
      <c r="K119" t="s">
        <v>26</v>
      </c>
      <c r="L119" t="s">
        <v>147</v>
      </c>
      <c r="M119" t="s">
        <v>16</v>
      </c>
      <c r="N119">
        <v>10</v>
      </c>
      <c r="O119" t="s">
        <v>12</v>
      </c>
      <c r="P119">
        <v>10</v>
      </c>
      <c r="Q119" t="b">
        <v>1</v>
      </c>
    </row>
    <row r="120" spans="1:17" x14ac:dyDescent="0.35">
      <c r="A120">
        <v>19</v>
      </c>
      <c r="B120" t="s">
        <v>17</v>
      </c>
      <c r="C120" t="s">
        <v>148</v>
      </c>
      <c r="D120" t="s">
        <v>19</v>
      </c>
      <c r="E120">
        <v>49.5</v>
      </c>
      <c r="F120" t="s">
        <v>20</v>
      </c>
      <c r="G120">
        <v>49.306137079999999</v>
      </c>
      <c r="J120">
        <v>19</v>
      </c>
      <c r="K120" t="s">
        <v>17</v>
      </c>
      <c r="L120" t="s">
        <v>148</v>
      </c>
      <c r="M120" t="s">
        <v>19</v>
      </c>
      <c r="N120">
        <v>49.5</v>
      </c>
      <c r="O120" t="s">
        <v>20</v>
      </c>
      <c r="P120">
        <v>49.5</v>
      </c>
      <c r="Q120" t="b">
        <v>1</v>
      </c>
    </row>
    <row r="121" spans="1:17" x14ac:dyDescent="0.35">
      <c r="A121">
        <v>20</v>
      </c>
      <c r="B121" t="s">
        <v>17</v>
      </c>
      <c r="C121" t="s">
        <v>149</v>
      </c>
      <c r="D121" t="s">
        <v>19</v>
      </c>
      <c r="E121">
        <v>49.5</v>
      </c>
      <c r="F121" t="s">
        <v>20</v>
      </c>
      <c r="G121">
        <v>49.306137079999999</v>
      </c>
      <c r="J121">
        <v>20</v>
      </c>
      <c r="K121" t="s">
        <v>17</v>
      </c>
      <c r="L121" t="s">
        <v>149</v>
      </c>
      <c r="M121" t="s">
        <v>19</v>
      </c>
      <c r="N121">
        <v>49.5</v>
      </c>
      <c r="O121" t="s">
        <v>20</v>
      </c>
      <c r="P121">
        <v>49.5</v>
      </c>
      <c r="Q121" t="b">
        <v>1</v>
      </c>
    </row>
    <row r="122" spans="1:17" x14ac:dyDescent="0.35">
      <c r="A122">
        <v>21</v>
      </c>
      <c r="B122" t="s">
        <v>26</v>
      </c>
      <c r="C122" t="s">
        <v>150</v>
      </c>
      <c r="D122" t="s">
        <v>57</v>
      </c>
      <c r="E122">
        <v>9</v>
      </c>
      <c r="F122" t="s">
        <v>12</v>
      </c>
      <c r="G122">
        <v>8.9587421420000002</v>
      </c>
      <c r="J122">
        <v>21</v>
      </c>
      <c r="K122" t="s">
        <v>26</v>
      </c>
      <c r="L122" t="s">
        <v>150</v>
      </c>
      <c r="M122" t="s">
        <v>57</v>
      </c>
      <c r="N122">
        <v>9</v>
      </c>
      <c r="O122" t="s">
        <v>12</v>
      </c>
      <c r="P122">
        <v>9</v>
      </c>
      <c r="Q122" t="b">
        <v>1</v>
      </c>
    </row>
    <row r="123" spans="1:17" x14ac:dyDescent="0.35">
      <c r="A123">
        <v>22</v>
      </c>
      <c r="B123" t="s">
        <v>26</v>
      </c>
      <c r="C123" t="s">
        <v>151</v>
      </c>
      <c r="D123" t="s">
        <v>22</v>
      </c>
      <c r="E123">
        <v>8</v>
      </c>
      <c r="F123" t="s">
        <v>12</v>
      </c>
      <c r="G123">
        <v>7.9641046519999996</v>
      </c>
      <c r="J123">
        <v>22</v>
      </c>
      <c r="K123" t="s">
        <v>26</v>
      </c>
      <c r="L123" t="s">
        <v>151</v>
      </c>
      <c r="M123" t="s">
        <v>22</v>
      </c>
      <c r="N123">
        <v>8</v>
      </c>
      <c r="O123" t="s">
        <v>12</v>
      </c>
      <c r="P123">
        <v>8</v>
      </c>
      <c r="Q123" t="b">
        <v>1</v>
      </c>
    </row>
    <row r="124" spans="1:17" x14ac:dyDescent="0.35">
      <c r="A124">
        <v>23</v>
      </c>
      <c r="B124" t="s">
        <v>26</v>
      </c>
      <c r="C124" t="s">
        <v>152</v>
      </c>
      <c r="D124" t="s">
        <v>22</v>
      </c>
      <c r="E124">
        <v>8</v>
      </c>
      <c r="F124" t="s">
        <v>12</v>
      </c>
      <c r="G124">
        <v>7.9641046519999996</v>
      </c>
      <c r="J124">
        <v>23</v>
      </c>
      <c r="K124" t="s">
        <v>26</v>
      </c>
      <c r="L124" t="s">
        <v>152</v>
      </c>
      <c r="M124" t="s">
        <v>22</v>
      </c>
      <c r="N124">
        <v>8</v>
      </c>
      <c r="O124" t="s">
        <v>12</v>
      </c>
      <c r="P124">
        <v>8</v>
      </c>
      <c r="Q124" t="b">
        <v>1</v>
      </c>
    </row>
    <row r="125" spans="1:17" x14ac:dyDescent="0.35">
      <c r="A125">
        <v>24</v>
      </c>
      <c r="B125" t="s">
        <v>26</v>
      </c>
      <c r="C125" t="s">
        <v>153</v>
      </c>
      <c r="D125" t="s">
        <v>33</v>
      </c>
      <c r="E125">
        <v>8</v>
      </c>
      <c r="F125" t="s">
        <v>12</v>
      </c>
      <c r="G125">
        <v>7.9641046519999996</v>
      </c>
      <c r="J125">
        <v>24</v>
      </c>
      <c r="K125" t="s">
        <v>26</v>
      </c>
      <c r="L125" t="s">
        <v>153</v>
      </c>
      <c r="M125" t="s">
        <v>33</v>
      </c>
      <c r="N125">
        <v>8</v>
      </c>
      <c r="O125" t="s">
        <v>12</v>
      </c>
      <c r="P125">
        <v>8</v>
      </c>
      <c r="Q125" t="b">
        <v>1</v>
      </c>
    </row>
    <row r="126" spans="1:17" x14ac:dyDescent="0.35">
      <c r="A126">
        <v>25</v>
      </c>
      <c r="B126" t="s">
        <v>26</v>
      </c>
      <c r="C126" t="s">
        <v>154</v>
      </c>
      <c r="D126" t="s">
        <v>22</v>
      </c>
      <c r="E126">
        <v>8</v>
      </c>
      <c r="F126" t="s">
        <v>12</v>
      </c>
      <c r="G126">
        <v>7.9641046519999996</v>
      </c>
      <c r="J126">
        <v>25</v>
      </c>
      <c r="K126" t="s">
        <v>26</v>
      </c>
      <c r="L126" t="s">
        <v>154</v>
      </c>
      <c r="M126" t="s">
        <v>22</v>
      </c>
      <c r="N126">
        <v>8</v>
      </c>
      <c r="O126" t="s">
        <v>12</v>
      </c>
      <c r="P126">
        <v>8</v>
      </c>
      <c r="Q126" t="b">
        <v>1</v>
      </c>
    </row>
    <row r="127" spans="1:17" x14ac:dyDescent="0.35">
      <c r="A127">
        <v>26</v>
      </c>
      <c r="B127" t="s">
        <v>26</v>
      </c>
      <c r="C127" t="s">
        <v>155</v>
      </c>
      <c r="D127" t="s">
        <v>22</v>
      </c>
      <c r="E127">
        <v>8</v>
      </c>
      <c r="F127" t="s">
        <v>12</v>
      </c>
      <c r="G127">
        <v>7.9641046519999996</v>
      </c>
      <c r="J127">
        <v>26</v>
      </c>
      <c r="K127" t="s">
        <v>26</v>
      </c>
      <c r="L127" t="s">
        <v>155</v>
      </c>
      <c r="M127" t="s">
        <v>22</v>
      </c>
      <c r="N127">
        <v>8</v>
      </c>
      <c r="O127" t="s">
        <v>12</v>
      </c>
      <c r="P127">
        <v>8</v>
      </c>
      <c r="Q127" t="b">
        <v>1</v>
      </c>
    </row>
    <row r="128" spans="1:17" x14ac:dyDescent="0.35">
      <c r="A128">
        <v>27</v>
      </c>
      <c r="B128" t="s">
        <v>9</v>
      </c>
      <c r="C128" t="s">
        <v>156</v>
      </c>
      <c r="D128" t="s">
        <v>33</v>
      </c>
      <c r="E128">
        <v>8</v>
      </c>
      <c r="F128" t="s">
        <v>12</v>
      </c>
      <c r="G128">
        <v>7.9641046519999996</v>
      </c>
      <c r="J128">
        <v>27</v>
      </c>
      <c r="K128" t="s">
        <v>9</v>
      </c>
      <c r="L128" t="s">
        <v>156</v>
      </c>
      <c r="M128" t="s">
        <v>33</v>
      </c>
      <c r="N128">
        <v>8</v>
      </c>
      <c r="O128" t="s">
        <v>12</v>
      </c>
      <c r="P128">
        <v>8</v>
      </c>
      <c r="Q128" t="b">
        <v>1</v>
      </c>
    </row>
    <row r="129" spans="1:17" x14ac:dyDescent="0.35">
      <c r="A129">
        <v>28</v>
      </c>
      <c r="B129" t="s">
        <v>9</v>
      </c>
      <c r="C129" t="s">
        <v>157</v>
      </c>
      <c r="D129" t="s">
        <v>33</v>
      </c>
      <c r="E129">
        <v>8</v>
      </c>
      <c r="F129" t="s">
        <v>12</v>
      </c>
      <c r="G129">
        <v>7.9641046519999996</v>
      </c>
      <c r="J129">
        <v>28</v>
      </c>
      <c r="K129" t="s">
        <v>9</v>
      </c>
      <c r="L129" t="s">
        <v>157</v>
      </c>
      <c r="M129" t="s">
        <v>33</v>
      </c>
      <c r="N129">
        <v>8</v>
      </c>
      <c r="O129" t="s">
        <v>12</v>
      </c>
      <c r="P129">
        <v>8</v>
      </c>
      <c r="Q129" t="b">
        <v>1</v>
      </c>
    </row>
    <row r="130" spans="1:17" x14ac:dyDescent="0.35">
      <c r="A130">
        <v>29</v>
      </c>
      <c r="B130" t="s">
        <v>9</v>
      </c>
      <c r="C130" t="s">
        <v>158</v>
      </c>
      <c r="D130" t="s">
        <v>33</v>
      </c>
      <c r="E130">
        <v>8</v>
      </c>
      <c r="F130" t="s">
        <v>12</v>
      </c>
      <c r="G130">
        <v>7.9641046519999996</v>
      </c>
      <c r="J130">
        <v>29</v>
      </c>
      <c r="K130" t="s">
        <v>9</v>
      </c>
      <c r="L130" t="s">
        <v>158</v>
      </c>
      <c r="M130" t="s">
        <v>33</v>
      </c>
      <c r="N130">
        <v>8</v>
      </c>
      <c r="O130" t="s">
        <v>12</v>
      </c>
      <c r="P130">
        <v>8</v>
      </c>
      <c r="Q130" t="b">
        <v>1</v>
      </c>
    </row>
    <row r="131" spans="1:17" x14ac:dyDescent="0.35">
      <c r="A131">
        <v>30</v>
      </c>
      <c r="B131" t="s">
        <v>9</v>
      </c>
      <c r="C131" t="s">
        <v>159</v>
      </c>
      <c r="D131" t="s">
        <v>33</v>
      </c>
      <c r="E131">
        <v>8</v>
      </c>
      <c r="F131" t="s">
        <v>12</v>
      </c>
      <c r="G131">
        <v>7.9641046519999996</v>
      </c>
      <c r="J131">
        <v>30</v>
      </c>
      <c r="K131" t="s">
        <v>9</v>
      </c>
      <c r="L131" t="s">
        <v>159</v>
      </c>
      <c r="M131" t="s">
        <v>33</v>
      </c>
      <c r="N131">
        <v>8</v>
      </c>
      <c r="O131" t="s">
        <v>12</v>
      </c>
      <c r="P131">
        <v>8</v>
      </c>
      <c r="Q131" t="b">
        <v>1</v>
      </c>
    </row>
    <row r="132" spans="1:17" x14ac:dyDescent="0.35">
      <c r="A132">
        <v>31</v>
      </c>
      <c r="B132" t="s">
        <v>9</v>
      </c>
      <c r="C132" t="s">
        <v>160</v>
      </c>
      <c r="D132" t="s">
        <v>33</v>
      </c>
      <c r="E132">
        <v>8</v>
      </c>
      <c r="F132" t="s">
        <v>12</v>
      </c>
      <c r="G132">
        <v>7.9641046519999996</v>
      </c>
      <c r="J132">
        <v>31</v>
      </c>
      <c r="K132" t="s">
        <v>9</v>
      </c>
      <c r="L132" t="s">
        <v>160</v>
      </c>
      <c r="M132" t="s">
        <v>33</v>
      </c>
      <c r="N132">
        <v>8</v>
      </c>
      <c r="O132" t="s">
        <v>12</v>
      </c>
      <c r="P132">
        <v>8</v>
      </c>
      <c r="Q132" t="b">
        <v>1</v>
      </c>
    </row>
    <row r="133" spans="1:17" x14ac:dyDescent="0.35">
      <c r="A133">
        <v>32</v>
      </c>
      <c r="B133" t="s">
        <v>9</v>
      </c>
      <c r="C133" t="s">
        <v>161</v>
      </c>
      <c r="D133" t="s">
        <v>33</v>
      </c>
      <c r="E133">
        <v>8</v>
      </c>
      <c r="F133" t="s">
        <v>12</v>
      </c>
      <c r="G133">
        <v>7.9641046519999996</v>
      </c>
      <c r="J133">
        <v>32</v>
      </c>
      <c r="K133" t="s">
        <v>9</v>
      </c>
      <c r="L133" t="s">
        <v>161</v>
      </c>
      <c r="M133" t="s">
        <v>33</v>
      </c>
      <c r="N133">
        <v>8</v>
      </c>
      <c r="O133" t="s">
        <v>12</v>
      </c>
      <c r="P133">
        <v>8</v>
      </c>
      <c r="Q133" t="b">
        <v>1</v>
      </c>
    </row>
    <row r="134" spans="1:17" x14ac:dyDescent="0.35">
      <c r="A134">
        <v>33</v>
      </c>
      <c r="B134" t="s">
        <v>9</v>
      </c>
      <c r="C134" t="s">
        <v>162</v>
      </c>
      <c r="D134" t="s">
        <v>33</v>
      </c>
      <c r="E134">
        <v>8</v>
      </c>
      <c r="F134" t="s">
        <v>12</v>
      </c>
      <c r="G134">
        <v>7.9641046519999996</v>
      </c>
      <c r="J134">
        <v>33</v>
      </c>
      <c r="K134" t="s">
        <v>9</v>
      </c>
      <c r="L134" t="s">
        <v>162</v>
      </c>
      <c r="M134" t="s">
        <v>33</v>
      </c>
      <c r="N134">
        <v>8</v>
      </c>
      <c r="O134" t="s">
        <v>12</v>
      </c>
      <c r="P134">
        <v>8</v>
      </c>
      <c r="Q134" t="b">
        <v>1</v>
      </c>
    </row>
    <row r="135" spans="1:17" x14ac:dyDescent="0.35">
      <c r="A135">
        <v>34</v>
      </c>
      <c r="B135" t="s">
        <v>9</v>
      </c>
      <c r="C135" t="s">
        <v>163</v>
      </c>
      <c r="D135" t="s">
        <v>33</v>
      </c>
      <c r="E135">
        <v>8</v>
      </c>
      <c r="F135" t="s">
        <v>12</v>
      </c>
      <c r="G135">
        <v>7.9641046519999996</v>
      </c>
      <c r="J135">
        <v>34</v>
      </c>
      <c r="K135" t="s">
        <v>9</v>
      </c>
      <c r="L135" t="s">
        <v>163</v>
      </c>
      <c r="M135" t="s">
        <v>33</v>
      </c>
      <c r="N135">
        <v>8</v>
      </c>
      <c r="O135" t="s">
        <v>12</v>
      </c>
      <c r="P135">
        <v>8</v>
      </c>
      <c r="Q135" t="b">
        <v>1</v>
      </c>
    </row>
    <row r="136" spans="1:17" x14ac:dyDescent="0.35">
      <c r="A136">
        <v>35</v>
      </c>
      <c r="B136" t="s">
        <v>9</v>
      </c>
      <c r="C136" t="s">
        <v>164</v>
      </c>
      <c r="D136" t="s">
        <v>33</v>
      </c>
      <c r="E136">
        <v>8</v>
      </c>
      <c r="F136" t="s">
        <v>12</v>
      </c>
      <c r="G136">
        <v>7.9641046519999996</v>
      </c>
      <c r="J136">
        <v>35</v>
      </c>
      <c r="K136" t="s">
        <v>9</v>
      </c>
      <c r="L136" t="s">
        <v>164</v>
      </c>
      <c r="M136" t="s">
        <v>33</v>
      </c>
      <c r="N136">
        <v>8</v>
      </c>
      <c r="O136" t="s">
        <v>12</v>
      </c>
      <c r="P136">
        <v>8</v>
      </c>
      <c r="Q136" t="b">
        <v>1</v>
      </c>
    </row>
    <row r="137" spans="1:17" x14ac:dyDescent="0.35">
      <c r="A137">
        <v>36</v>
      </c>
      <c r="B137" t="s">
        <v>9</v>
      </c>
      <c r="C137" t="s">
        <v>165</v>
      </c>
      <c r="D137" t="s">
        <v>33</v>
      </c>
      <c r="E137">
        <v>8</v>
      </c>
      <c r="F137" t="s">
        <v>12</v>
      </c>
      <c r="G137">
        <v>7.9641046519999996</v>
      </c>
      <c r="J137">
        <v>36</v>
      </c>
      <c r="K137" t="s">
        <v>9</v>
      </c>
      <c r="L137" t="s">
        <v>165</v>
      </c>
      <c r="M137" t="s">
        <v>33</v>
      </c>
      <c r="N137">
        <v>8</v>
      </c>
      <c r="O137" t="s">
        <v>12</v>
      </c>
      <c r="P137">
        <v>8</v>
      </c>
      <c r="Q137" t="b">
        <v>1</v>
      </c>
    </row>
    <row r="138" spans="1:17" x14ac:dyDescent="0.35">
      <c r="A138">
        <v>37</v>
      </c>
      <c r="B138" t="s">
        <v>9</v>
      </c>
      <c r="C138" t="s">
        <v>166</v>
      </c>
      <c r="D138" t="s">
        <v>33</v>
      </c>
      <c r="E138">
        <v>8</v>
      </c>
      <c r="F138" t="s">
        <v>12</v>
      </c>
      <c r="G138">
        <v>7.9641046519999996</v>
      </c>
      <c r="J138">
        <v>37</v>
      </c>
      <c r="K138" t="s">
        <v>9</v>
      </c>
      <c r="L138" t="s">
        <v>166</v>
      </c>
      <c r="M138" t="s">
        <v>33</v>
      </c>
      <c r="N138">
        <v>8</v>
      </c>
      <c r="O138" t="s">
        <v>12</v>
      </c>
      <c r="P138">
        <v>8</v>
      </c>
      <c r="Q138" t="b">
        <v>1</v>
      </c>
    </row>
    <row r="139" spans="1:17" x14ac:dyDescent="0.35">
      <c r="A139">
        <v>38</v>
      </c>
      <c r="B139" t="s">
        <v>9</v>
      </c>
      <c r="C139" t="s">
        <v>167</v>
      </c>
      <c r="D139" t="s">
        <v>33</v>
      </c>
      <c r="E139">
        <v>8</v>
      </c>
      <c r="F139" t="s">
        <v>12</v>
      </c>
      <c r="G139">
        <v>7.9641046519999996</v>
      </c>
      <c r="J139">
        <v>38</v>
      </c>
      <c r="K139" t="s">
        <v>9</v>
      </c>
      <c r="L139" t="s">
        <v>167</v>
      </c>
      <c r="M139" t="s">
        <v>33</v>
      </c>
      <c r="N139">
        <v>8</v>
      </c>
      <c r="O139" t="s">
        <v>12</v>
      </c>
      <c r="P139">
        <v>8</v>
      </c>
      <c r="Q139" t="b">
        <v>1</v>
      </c>
    </row>
    <row r="140" spans="1:17" x14ac:dyDescent="0.35">
      <c r="A140">
        <v>39</v>
      </c>
      <c r="B140" t="s">
        <v>26</v>
      </c>
      <c r="C140" t="s">
        <v>168</v>
      </c>
      <c r="D140" t="s">
        <v>63</v>
      </c>
      <c r="E140">
        <v>7</v>
      </c>
      <c r="F140" t="s">
        <v>12</v>
      </c>
      <c r="G140">
        <v>6.9687786100000002</v>
      </c>
      <c r="J140">
        <v>39</v>
      </c>
      <c r="K140" t="s">
        <v>26</v>
      </c>
      <c r="L140" t="s">
        <v>168</v>
      </c>
      <c r="M140" t="s">
        <v>63</v>
      </c>
      <c r="N140">
        <v>7</v>
      </c>
      <c r="O140" t="s">
        <v>12</v>
      </c>
      <c r="P140">
        <v>7</v>
      </c>
      <c r="Q140" t="b">
        <v>1</v>
      </c>
    </row>
    <row r="141" spans="1:17" x14ac:dyDescent="0.35">
      <c r="A141">
        <v>40</v>
      </c>
      <c r="B141" t="s">
        <v>26</v>
      </c>
      <c r="C141" t="s">
        <v>169</v>
      </c>
      <c r="D141" t="s">
        <v>35</v>
      </c>
      <c r="E141">
        <v>7</v>
      </c>
      <c r="F141" t="s">
        <v>12</v>
      </c>
      <c r="G141">
        <v>6.9687786100000002</v>
      </c>
      <c r="J141">
        <v>40</v>
      </c>
      <c r="K141" t="s">
        <v>26</v>
      </c>
      <c r="L141" t="s">
        <v>169</v>
      </c>
      <c r="M141" t="s">
        <v>35</v>
      </c>
      <c r="N141">
        <v>7</v>
      </c>
      <c r="O141" t="s">
        <v>12</v>
      </c>
      <c r="P141">
        <v>7</v>
      </c>
      <c r="Q141" t="b">
        <v>1</v>
      </c>
    </row>
    <row r="142" spans="1:17" x14ac:dyDescent="0.35">
      <c r="A142">
        <v>41</v>
      </c>
      <c r="B142" t="s">
        <v>26</v>
      </c>
      <c r="C142" t="s">
        <v>170</v>
      </c>
      <c r="D142" t="s">
        <v>63</v>
      </c>
      <c r="E142">
        <v>7</v>
      </c>
      <c r="F142" t="s">
        <v>12</v>
      </c>
      <c r="G142">
        <v>6.9687786100000002</v>
      </c>
      <c r="J142">
        <v>41</v>
      </c>
      <c r="K142" t="s">
        <v>26</v>
      </c>
      <c r="L142" t="s">
        <v>170</v>
      </c>
      <c r="M142" t="s">
        <v>63</v>
      </c>
      <c r="N142">
        <v>7</v>
      </c>
      <c r="O142" t="s">
        <v>12</v>
      </c>
      <c r="P142">
        <v>7</v>
      </c>
      <c r="Q142" t="b">
        <v>1</v>
      </c>
    </row>
    <row r="143" spans="1:17" x14ac:dyDescent="0.35">
      <c r="A143">
        <v>42</v>
      </c>
      <c r="B143" t="s">
        <v>9</v>
      </c>
      <c r="C143" t="s">
        <v>108</v>
      </c>
      <c r="D143" t="s">
        <v>65</v>
      </c>
      <c r="E143">
        <v>6</v>
      </c>
      <c r="F143" t="s">
        <v>12</v>
      </c>
      <c r="G143">
        <v>5.9733457569999997</v>
      </c>
      <c r="J143">
        <v>42</v>
      </c>
      <c r="K143" t="s">
        <v>17</v>
      </c>
      <c r="L143" t="s">
        <v>171</v>
      </c>
      <c r="M143" t="s">
        <v>24</v>
      </c>
      <c r="N143">
        <v>29.75</v>
      </c>
      <c r="O143" t="s">
        <v>25</v>
      </c>
      <c r="P143">
        <v>32.200000000000003</v>
      </c>
      <c r="Q143" t="b">
        <v>0</v>
      </c>
    </row>
    <row r="144" spans="1:17" x14ac:dyDescent="0.35">
      <c r="A144">
        <v>43</v>
      </c>
      <c r="B144" t="s">
        <v>26</v>
      </c>
      <c r="C144" t="s">
        <v>172</v>
      </c>
      <c r="D144" t="s">
        <v>65</v>
      </c>
      <c r="E144">
        <v>6</v>
      </c>
      <c r="F144" t="s">
        <v>12</v>
      </c>
      <c r="G144">
        <v>5.9733457569999997</v>
      </c>
      <c r="J144">
        <v>43</v>
      </c>
      <c r="K144" t="s">
        <v>17</v>
      </c>
      <c r="L144" t="s">
        <v>173</v>
      </c>
      <c r="M144" t="s">
        <v>24</v>
      </c>
      <c r="N144">
        <v>29.75</v>
      </c>
      <c r="O144" t="s">
        <v>25</v>
      </c>
      <c r="P144">
        <v>32.200000000000003</v>
      </c>
      <c r="Q144" t="b">
        <v>0</v>
      </c>
    </row>
    <row r="145" spans="1:17" x14ac:dyDescent="0.35">
      <c r="A145">
        <v>44</v>
      </c>
      <c r="B145" t="s">
        <v>9</v>
      </c>
      <c r="C145" t="s">
        <v>174</v>
      </c>
      <c r="D145" t="s">
        <v>65</v>
      </c>
      <c r="E145">
        <v>6</v>
      </c>
      <c r="F145" t="s">
        <v>12</v>
      </c>
      <c r="G145">
        <v>5.9733457569999997</v>
      </c>
      <c r="J145">
        <v>44</v>
      </c>
      <c r="K145" t="s">
        <v>26</v>
      </c>
      <c r="L145" t="s">
        <v>175</v>
      </c>
      <c r="M145" t="s">
        <v>24</v>
      </c>
      <c r="N145">
        <v>29.75</v>
      </c>
      <c r="O145" t="s">
        <v>25</v>
      </c>
      <c r="P145">
        <v>32.200000000000003</v>
      </c>
      <c r="Q145" t="b">
        <v>0</v>
      </c>
    </row>
    <row r="146" spans="1:17" x14ac:dyDescent="0.35">
      <c r="A146">
        <v>45</v>
      </c>
      <c r="B146" t="s">
        <v>9</v>
      </c>
      <c r="C146" t="s">
        <v>176</v>
      </c>
      <c r="D146" t="s">
        <v>65</v>
      </c>
      <c r="E146">
        <v>6</v>
      </c>
      <c r="F146" t="s">
        <v>12</v>
      </c>
      <c r="G146">
        <v>5.9733457569999997</v>
      </c>
      <c r="J146">
        <v>45</v>
      </c>
      <c r="K146" t="s">
        <v>26</v>
      </c>
      <c r="L146" t="s">
        <v>177</v>
      </c>
      <c r="M146" t="s">
        <v>24</v>
      </c>
      <c r="N146">
        <v>29.75</v>
      </c>
      <c r="O146" t="s">
        <v>25</v>
      </c>
      <c r="P146">
        <v>32.200000000000003</v>
      </c>
      <c r="Q146" t="b">
        <v>0</v>
      </c>
    </row>
    <row r="147" spans="1:17" x14ac:dyDescent="0.35">
      <c r="A147">
        <v>46</v>
      </c>
      <c r="B147" t="s">
        <v>9</v>
      </c>
      <c r="C147" t="s">
        <v>178</v>
      </c>
      <c r="D147" t="s">
        <v>65</v>
      </c>
      <c r="E147">
        <v>6</v>
      </c>
      <c r="F147" t="s">
        <v>12</v>
      </c>
      <c r="G147">
        <v>5.9733457569999997</v>
      </c>
      <c r="J147">
        <v>46</v>
      </c>
      <c r="K147" t="s">
        <v>9</v>
      </c>
      <c r="L147" t="s">
        <v>108</v>
      </c>
      <c r="M147" t="s">
        <v>65</v>
      </c>
      <c r="N147">
        <v>6</v>
      </c>
      <c r="O147" t="s">
        <v>12</v>
      </c>
      <c r="P147">
        <v>6</v>
      </c>
      <c r="Q147" t="b">
        <v>0</v>
      </c>
    </row>
    <row r="148" spans="1:17" x14ac:dyDescent="0.35">
      <c r="A148">
        <v>47</v>
      </c>
      <c r="B148" t="s">
        <v>9</v>
      </c>
      <c r="C148" t="s">
        <v>179</v>
      </c>
      <c r="D148" t="s">
        <v>65</v>
      </c>
      <c r="E148">
        <v>6</v>
      </c>
      <c r="F148" t="s">
        <v>12</v>
      </c>
      <c r="G148">
        <v>5.9733457569999997</v>
      </c>
      <c r="J148">
        <v>47</v>
      </c>
      <c r="K148" t="s">
        <v>26</v>
      </c>
      <c r="L148" t="s">
        <v>172</v>
      </c>
      <c r="M148" t="s">
        <v>65</v>
      </c>
      <c r="N148">
        <v>6</v>
      </c>
      <c r="O148" t="s">
        <v>12</v>
      </c>
      <c r="P148">
        <v>6</v>
      </c>
      <c r="Q148" t="b">
        <v>0</v>
      </c>
    </row>
    <row r="149" spans="1:17" x14ac:dyDescent="0.35">
      <c r="A149">
        <v>48</v>
      </c>
      <c r="B149" t="s">
        <v>9</v>
      </c>
      <c r="C149" t="s">
        <v>180</v>
      </c>
      <c r="D149" t="s">
        <v>65</v>
      </c>
      <c r="E149">
        <v>6</v>
      </c>
      <c r="F149" t="s">
        <v>12</v>
      </c>
      <c r="G149">
        <v>5.9733457569999997</v>
      </c>
      <c r="J149">
        <v>48</v>
      </c>
      <c r="K149" t="s">
        <v>9</v>
      </c>
      <c r="L149" t="s">
        <v>174</v>
      </c>
      <c r="M149" t="s">
        <v>65</v>
      </c>
      <c r="N149">
        <v>6</v>
      </c>
      <c r="O149" t="s">
        <v>12</v>
      </c>
      <c r="P149">
        <v>6</v>
      </c>
      <c r="Q149" t="b">
        <v>0</v>
      </c>
    </row>
    <row r="150" spans="1:17" x14ac:dyDescent="0.35">
      <c r="A150">
        <v>49</v>
      </c>
      <c r="B150" t="s">
        <v>9</v>
      </c>
      <c r="C150" t="s">
        <v>181</v>
      </c>
      <c r="D150" t="s">
        <v>65</v>
      </c>
      <c r="E150">
        <v>6</v>
      </c>
      <c r="F150" t="s">
        <v>12</v>
      </c>
      <c r="G150">
        <v>5.9733457569999997</v>
      </c>
      <c r="J150">
        <v>49</v>
      </c>
      <c r="K150" t="s">
        <v>9</v>
      </c>
      <c r="L150" t="s">
        <v>176</v>
      </c>
      <c r="M150" t="s">
        <v>65</v>
      </c>
      <c r="N150">
        <v>6</v>
      </c>
      <c r="O150" t="s">
        <v>12</v>
      </c>
      <c r="P150">
        <v>6</v>
      </c>
      <c r="Q150" t="b">
        <v>0</v>
      </c>
    </row>
    <row r="151" spans="1:17" x14ac:dyDescent="0.35">
      <c r="A151">
        <v>50</v>
      </c>
      <c r="B151" t="s">
        <v>9</v>
      </c>
      <c r="C151" t="s">
        <v>182</v>
      </c>
      <c r="D151" t="s">
        <v>65</v>
      </c>
      <c r="E151">
        <v>6</v>
      </c>
      <c r="F151" t="s">
        <v>12</v>
      </c>
      <c r="G151">
        <v>5.9733457569999997</v>
      </c>
      <c r="J151">
        <v>50</v>
      </c>
      <c r="K151" t="s">
        <v>9</v>
      </c>
      <c r="L151" t="s">
        <v>178</v>
      </c>
      <c r="M151" t="s">
        <v>65</v>
      </c>
      <c r="N151">
        <v>6</v>
      </c>
      <c r="O151" t="s">
        <v>12</v>
      </c>
      <c r="P151">
        <v>6</v>
      </c>
      <c r="Q151" t="b">
        <v>0</v>
      </c>
    </row>
    <row r="152" spans="1:17" x14ac:dyDescent="0.35">
      <c r="A152">
        <v>51</v>
      </c>
      <c r="B152" t="s">
        <v>9</v>
      </c>
      <c r="C152" t="s">
        <v>183</v>
      </c>
      <c r="D152" t="s">
        <v>65</v>
      </c>
      <c r="E152">
        <v>6</v>
      </c>
      <c r="F152" t="s">
        <v>12</v>
      </c>
      <c r="G152">
        <v>5.9733457569999997</v>
      </c>
      <c r="J152">
        <v>51</v>
      </c>
      <c r="K152" t="s">
        <v>9</v>
      </c>
      <c r="L152" t="s">
        <v>179</v>
      </c>
      <c r="M152" t="s">
        <v>65</v>
      </c>
      <c r="N152">
        <v>6</v>
      </c>
      <c r="O152" t="s">
        <v>12</v>
      </c>
      <c r="P152">
        <v>6</v>
      </c>
      <c r="Q152" t="b">
        <v>0</v>
      </c>
    </row>
    <row r="153" spans="1:17" x14ac:dyDescent="0.35">
      <c r="A153">
        <v>52</v>
      </c>
      <c r="B153" t="s">
        <v>9</v>
      </c>
      <c r="C153" t="s">
        <v>184</v>
      </c>
      <c r="D153" t="s">
        <v>65</v>
      </c>
      <c r="E153">
        <v>6</v>
      </c>
      <c r="F153" t="s">
        <v>12</v>
      </c>
      <c r="G153">
        <v>5.9733457569999997</v>
      </c>
      <c r="J153">
        <v>52</v>
      </c>
      <c r="K153" t="s">
        <v>9</v>
      </c>
      <c r="L153" t="s">
        <v>180</v>
      </c>
      <c r="M153" t="s">
        <v>65</v>
      </c>
      <c r="N153">
        <v>6</v>
      </c>
      <c r="O153" t="s">
        <v>12</v>
      </c>
      <c r="P153">
        <v>6</v>
      </c>
      <c r="Q153" t="b">
        <v>0</v>
      </c>
    </row>
    <row r="154" spans="1:17" x14ac:dyDescent="0.35">
      <c r="A154">
        <v>53</v>
      </c>
      <c r="B154" t="s">
        <v>9</v>
      </c>
      <c r="C154" t="s">
        <v>185</v>
      </c>
      <c r="D154" t="s">
        <v>65</v>
      </c>
      <c r="E154">
        <v>6</v>
      </c>
      <c r="F154" t="s">
        <v>12</v>
      </c>
      <c r="G154">
        <v>5.9733457569999997</v>
      </c>
      <c r="J154">
        <v>53</v>
      </c>
      <c r="K154" t="s">
        <v>9</v>
      </c>
      <c r="L154" t="s">
        <v>181</v>
      </c>
      <c r="M154" t="s">
        <v>65</v>
      </c>
      <c r="N154">
        <v>6</v>
      </c>
      <c r="O154" t="s">
        <v>12</v>
      </c>
      <c r="P154">
        <v>6</v>
      </c>
      <c r="Q154" t="b">
        <v>0</v>
      </c>
    </row>
    <row r="155" spans="1:17" x14ac:dyDescent="0.35">
      <c r="A155">
        <v>54</v>
      </c>
      <c r="B155" t="s">
        <v>9</v>
      </c>
      <c r="C155" t="s">
        <v>186</v>
      </c>
      <c r="D155" t="s">
        <v>65</v>
      </c>
      <c r="E155">
        <v>6</v>
      </c>
      <c r="F155" t="s">
        <v>12</v>
      </c>
      <c r="G155">
        <v>5.9733457569999997</v>
      </c>
      <c r="J155">
        <v>54</v>
      </c>
      <c r="K155" t="s">
        <v>9</v>
      </c>
      <c r="L155" t="s">
        <v>182</v>
      </c>
      <c r="M155" t="s">
        <v>65</v>
      </c>
      <c r="N155">
        <v>6</v>
      </c>
      <c r="O155" t="s">
        <v>12</v>
      </c>
      <c r="P155">
        <v>6</v>
      </c>
      <c r="Q155" t="b">
        <v>0</v>
      </c>
    </row>
    <row r="156" spans="1:17" x14ac:dyDescent="0.35">
      <c r="A156">
        <v>55</v>
      </c>
      <c r="B156" t="s">
        <v>9</v>
      </c>
      <c r="C156" t="s">
        <v>187</v>
      </c>
      <c r="D156" t="s">
        <v>65</v>
      </c>
      <c r="E156">
        <v>6</v>
      </c>
      <c r="F156" t="s">
        <v>12</v>
      </c>
      <c r="G156">
        <v>5.9733457569999997</v>
      </c>
      <c r="J156">
        <v>55</v>
      </c>
      <c r="K156" t="s">
        <v>9</v>
      </c>
      <c r="L156" t="s">
        <v>183</v>
      </c>
      <c r="M156" t="s">
        <v>65</v>
      </c>
      <c r="N156">
        <v>6</v>
      </c>
      <c r="O156" t="s">
        <v>12</v>
      </c>
      <c r="P156">
        <v>6</v>
      </c>
      <c r="Q156" t="b">
        <v>0</v>
      </c>
    </row>
    <row r="157" spans="1:17" x14ac:dyDescent="0.35">
      <c r="A157">
        <v>56</v>
      </c>
      <c r="B157" t="s">
        <v>9</v>
      </c>
      <c r="C157" t="s">
        <v>188</v>
      </c>
      <c r="D157" t="s">
        <v>65</v>
      </c>
      <c r="E157">
        <v>6</v>
      </c>
      <c r="F157" t="s">
        <v>12</v>
      </c>
      <c r="G157">
        <v>5.9733457569999997</v>
      </c>
      <c r="J157">
        <v>56</v>
      </c>
      <c r="K157" t="s">
        <v>9</v>
      </c>
      <c r="L157" t="s">
        <v>184</v>
      </c>
      <c r="M157" t="s">
        <v>65</v>
      </c>
      <c r="N157">
        <v>6</v>
      </c>
      <c r="O157" t="s">
        <v>12</v>
      </c>
      <c r="P157">
        <v>6</v>
      </c>
      <c r="Q157" t="b">
        <v>0</v>
      </c>
    </row>
    <row r="158" spans="1:17" x14ac:dyDescent="0.35">
      <c r="A158">
        <v>57</v>
      </c>
      <c r="B158" t="s">
        <v>9</v>
      </c>
      <c r="C158" t="s">
        <v>189</v>
      </c>
      <c r="D158" t="s">
        <v>65</v>
      </c>
      <c r="E158">
        <v>6</v>
      </c>
      <c r="F158" t="s">
        <v>12</v>
      </c>
      <c r="G158">
        <v>5.9733457569999997</v>
      </c>
      <c r="J158">
        <v>57</v>
      </c>
      <c r="K158" t="s">
        <v>9</v>
      </c>
      <c r="L158" t="s">
        <v>185</v>
      </c>
      <c r="M158" t="s">
        <v>65</v>
      </c>
      <c r="N158">
        <v>6</v>
      </c>
      <c r="O158" t="s">
        <v>12</v>
      </c>
      <c r="P158">
        <v>6</v>
      </c>
      <c r="Q158" t="b">
        <v>0</v>
      </c>
    </row>
    <row r="159" spans="1:17" x14ac:dyDescent="0.35">
      <c r="A159">
        <v>58</v>
      </c>
      <c r="B159" t="s">
        <v>9</v>
      </c>
      <c r="C159" t="s">
        <v>190</v>
      </c>
      <c r="D159" t="s">
        <v>65</v>
      </c>
      <c r="E159">
        <v>6</v>
      </c>
      <c r="F159" t="s">
        <v>12</v>
      </c>
      <c r="G159">
        <v>5.9733457569999997</v>
      </c>
      <c r="J159">
        <v>58</v>
      </c>
      <c r="K159" t="s">
        <v>9</v>
      </c>
      <c r="L159" t="s">
        <v>186</v>
      </c>
      <c r="M159" t="s">
        <v>65</v>
      </c>
      <c r="N159">
        <v>6</v>
      </c>
      <c r="O159" t="s">
        <v>12</v>
      </c>
      <c r="P159">
        <v>6</v>
      </c>
      <c r="Q159" t="b">
        <v>0</v>
      </c>
    </row>
    <row r="160" spans="1:17" x14ac:dyDescent="0.35">
      <c r="A160">
        <v>59</v>
      </c>
      <c r="B160" t="s">
        <v>9</v>
      </c>
      <c r="C160" t="s">
        <v>191</v>
      </c>
      <c r="D160" t="s">
        <v>65</v>
      </c>
      <c r="E160">
        <v>6</v>
      </c>
      <c r="F160" t="s">
        <v>12</v>
      </c>
      <c r="G160">
        <v>5.9733457569999997</v>
      </c>
      <c r="J160">
        <v>59</v>
      </c>
      <c r="K160" t="s">
        <v>9</v>
      </c>
      <c r="L160" t="s">
        <v>187</v>
      </c>
      <c r="M160" t="s">
        <v>65</v>
      </c>
      <c r="N160">
        <v>6</v>
      </c>
      <c r="O160" t="s">
        <v>12</v>
      </c>
      <c r="P160">
        <v>6</v>
      </c>
      <c r="Q160" t="b">
        <v>0</v>
      </c>
    </row>
    <row r="161" spans="1:17" x14ac:dyDescent="0.35">
      <c r="A161">
        <v>60</v>
      </c>
      <c r="B161" t="s">
        <v>9</v>
      </c>
      <c r="C161" t="s">
        <v>192</v>
      </c>
      <c r="D161" t="s">
        <v>65</v>
      </c>
      <c r="E161">
        <v>6</v>
      </c>
      <c r="F161" t="s">
        <v>12</v>
      </c>
      <c r="G161">
        <v>5.9733457569999997</v>
      </c>
      <c r="J161">
        <v>60</v>
      </c>
      <c r="K161" t="s">
        <v>9</v>
      </c>
      <c r="L161" t="s">
        <v>188</v>
      </c>
      <c r="M161" t="s">
        <v>65</v>
      </c>
      <c r="N161">
        <v>6</v>
      </c>
      <c r="O161" t="s">
        <v>12</v>
      </c>
      <c r="P161">
        <v>6</v>
      </c>
      <c r="Q161" t="b">
        <v>0</v>
      </c>
    </row>
    <row r="162" spans="1:17" x14ac:dyDescent="0.35">
      <c r="A162">
        <v>61</v>
      </c>
      <c r="B162" t="s">
        <v>9</v>
      </c>
      <c r="C162" t="s">
        <v>193</v>
      </c>
      <c r="D162" t="s">
        <v>65</v>
      </c>
      <c r="E162">
        <v>6</v>
      </c>
      <c r="F162" t="s">
        <v>12</v>
      </c>
      <c r="G162">
        <v>5.9733457569999997</v>
      </c>
      <c r="J162">
        <v>61</v>
      </c>
      <c r="K162" t="s">
        <v>9</v>
      </c>
      <c r="L162" t="s">
        <v>189</v>
      </c>
      <c r="M162" t="s">
        <v>65</v>
      </c>
      <c r="N162">
        <v>6</v>
      </c>
      <c r="O162" t="s">
        <v>12</v>
      </c>
      <c r="P162">
        <v>6</v>
      </c>
      <c r="Q162" t="b">
        <v>0</v>
      </c>
    </row>
    <row r="163" spans="1:17" x14ac:dyDescent="0.35">
      <c r="A163">
        <v>62</v>
      </c>
      <c r="B163" t="s">
        <v>9</v>
      </c>
      <c r="C163" t="s">
        <v>194</v>
      </c>
      <c r="D163" t="s">
        <v>65</v>
      </c>
      <c r="E163">
        <v>6</v>
      </c>
      <c r="F163" t="s">
        <v>12</v>
      </c>
      <c r="G163">
        <v>5.9733457569999997</v>
      </c>
      <c r="J163">
        <v>62</v>
      </c>
      <c r="K163" t="s">
        <v>9</v>
      </c>
      <c r="L163" t="s">
        <v>190</v>
      </c>
      <c r="M163" t="s">
        <v>65</v>
      </c>
      <c r="N163">
        <v>6</v>
      </c>
      <c r="O163" t="s">
        <v>12</v>
      </c>
      <c r="P163">
        <v>6</v>
      </c>
      <c r="Q163" t="b">
        <v>0</v>
      </c>
    </row>
    <row r="164" spans="1:17" x14ac:dyDescent="0.35">
      <c r="A164">
        <v>63</v>
      </c>
      <c r="B164" t="s">
        <v>9</v>
      </c>
      <c r="C164" t="s">
        <v>195</v>
      </c>
      <c r="D164" t="s">
        <v>65</v>
      </c>
      <c r="E164">
        <v>6</v>
      </c>
      <c r="F164" t="s">
        <v>12</v>
      </c>
      <c r="G164">
        <v>5.9733457569999997</v>
      </c>
      <c r="J164">
        <v>63</v>
      </c>
      <c r="K164" t="s">
        <v>9</v>
      </c>
      <c r="L164" t="s">
        <v>191</v>
      </c>
      <c r="M164" t="s">
        <v>65</v>
      </c>
      <c r="N164">
        <v>6</v>
      </c>
      <c r="O164" t="s">
        <v>12</v>
      </c>
      <c r="P164">
        <v>6</v>
      </c>
      <c r="Q164" t="b">
        <v>0</v>
      </c>
    </row>
    <row r="165" spans="1:17" x14ac:dyDescent="0.35">
      <c r="A165">
        <v>64</v>
      </c>
      <c r="B165" t="s">
        <v>17</v>
      </c>
      <c r="C165" t="s">
        <v>171</v>
      </c>
      <c r="D165" t="s">
        <v>24</v>
      </c>
      <c r="E165">
        <v>29.75</v>
      </c>
      <c r="F165" t="s">
        <v>25</v>
      </c>
      <c r="G165">
        <v>31.337968830000001</v>
      </c>
      <c r="J165">
        <v>64</v>
      </c>
      <c r="K165" t="s">
        <v>9</v>
      </c>
      <c r="L165" t="s">
        <v>192</v>
      </c>
      <c r="M165" t="s">
        <v>65</v>
      </c>
      <c r="N165">
        <v>6</v>
      </c>
      <c r="O165" t="s">
        <v>12</v>
      </c>
      <c r="P165">
        <v>6</v>
      </c>
      <c r="Q165" t="b">
        <v>0</v>
      </c>
    </row>
    <row r="166" spans="1:17" x14ac:dyDescent="0.35">
      <c r="A166">
        <v>65</v>
      </c>
      <c r="B166" t="s">
        <v>17</v>
      </c>
      <c r="C166" t="s">
        <v>173</v>
      </c>
      <c r="D166" t="s">
        <v>24</v>
      </c>
      <c r="E166">
        <v>29.75</v>
      </c>
      <c r="F166" t="s">
        <v>25</v>
      </c>
      <c r="G166">
        <v>31.337968830000001</v>
      </c>
      <c r="J166">
        <v>65</v>
      </c>
      <c r="K166" t="s">
        <v>9</v>
      </c>
      <c r="L166" t="s">
        <v>193</v>
      </c>
      <c r="M166" t="s">
        <v>65</v>
      </c>
      <c r="N166">
        <v>6</v>
      </c>
      <c r="O166" t="s">
        <v>12</v>
      </c>
      <c r="P166">
        <v>6</v>
      </c>
      <c r="Q166" t="b">
        <v>0</v>
      </c>
    </row>
    <row r="167" spans="1:17" x14ac:dyDescent="0.35">
      <c r="A167">
        <v>66</v>
      </c>
      <c r="B167" t="s">
        <v>26</v>
      </c>
      <c r="C167" t="s">
        <v>175</v>
      </c>
      <c r="D167" t="s">
        <v>24</v>
      </c>
      <c r="E167">
        <v>29.75</v>
      </c>
      <c r="F167" t="s">
        <v>25</v>
      </c>
      <c r="G167">
        <v>31.337968830000001</v>
      </c>
      <c r="J167">
        <v>66</v>
      </c>
      <c r="K167" t="s">
        <v>9</v>
      </c>
      <c r="L167" t="s">
        <v>194</v>
      </c>
      <c r="M167" t="s">
        <v>65</v>
      </c>
      <c r="N167">
        <v>6</v>
      </c>
      <c r="O167" t="s">
        <v>12</v>
      </c>
      <c r="P167">
        <v>6</v>
      </c>
      <c r="Q167" t="b">
        <v>0</v>
      </c>
    </row>
    <row r="168" spans="1:17" x14ac:dyDescent="0.35">
      <c r="A168">
        <v>67</v>
      </c>
      <c r="B168" t="s">
        <v>26</v>
      </c>
      <c r="C168" t="s">
        <v>177</v>
      </c>
      <c r="D168" t="s">
        <v>24</v>
      </c>
      <c r="E168">
        <v>29.75</v>
      </c>
      <c r="F168" t="s">
        <v>25</v>
      </c>
      <c r="G168">
        <v>31.337968830000001</v>
      </c>
      <c r="J168">
        <v>67</v>
      </c>
      <c r="K168" t="s">
        <v>9</v>
      </c>
      <c r="L168" t="s">
        <v>195</v>
      </c>
      <c r="M168" t="s">
        <v>65</v>
      </c>
      <c r="N168">
        <v>6</v>
      </c>
      <c r="O168" t="s">
        <v>12</v>
      </c>
      <c r="P168">
        <v>6</v>
      </c>
      <c r="Q168" t="b">
        <v>0</v>
      </c>
    </row>
    <row r="169" spans="1:17" x14ac:dyDescent="0.35">
      <c r="A169">
        <v>68</v>
      </c>
      <c r="B169" t="s">
        <v>17</v>
      </c>
      <c r="C169" t="s">
        <v>196</v>
      </c>
      <c r="D169" t="s">
        <v>44</v>
      </c>
      <c r="E169">
        <v>25</v>
      </c>
      <c r="F169" t="s">
        <v>20</v>
      </c>
      <c r="G169">
        <v>24.877590179999999</v>
      </c>
      <c r="J169">
        <v>68</v>
      </c>
      <c r="K169" t="s">
        <v>17</v>
      </c>
      <c r="L169" t="s">
        <v>196</v>
      </c>
      <c r="M169" t="s">
        <v>44</v>
      </c>
      <c r="N169">
        <v>25</v>
      </c>
      <c r="O169" t="s">
        <v>20</v>
      </c>
      <c r="P169">
        <v>25</v>
      </c>
      <c r="Q169" t="b">
        <v>1</v>
      </c>
    </row>
    <row r="170" spans="1:17" x14ac:dyDescent="0.35">
      <c r="A170">
        <v>69</v>
      </c>
      <c r="B170" t="s">
        <v>17</v>
      </c>
      <c r="C170" t="s">
        <v>197</v>
      </c>
      <c r="D170" t="s">
        <v>44</v>
      </c>
      <c r="E170">
        <v>25</v>
      </c>
      <c r="F170" t="s">
        <v>20</v>
      </c>
      <c r="G170">
        <v>24.877590179999999</v>
      </c>
      <c r="J170">
        <v>69</v>
      </c>
      <c r="K170" t="s">
        <v>17</v>
      </c>
      <c r="L170" t="s">
        <v>197</v>
      </c>
      <c r="M170" t="s">
        <v>44</v>
      </c>
      <c r="N170">
        <v>25</v>
      </c>
      <c r="O170" t="s">
        <v>20</v>
      </c>
      <c r="P170">
        <v>25</v>
      </c>
      <c r="Q170" t="b">
        <v>1</v>
      </c>
    </row>
    <row r="171" spans="1:17" x14ac:dyDescent="0.35">
      <c r="A171">
        <v>70</v>
      </c>
      <c r="B171" t="s">
        <v>26</v>
      </c>
      <c r="C171" t="s">
        <v>198</v>
      </c>
      <c r="D171" t="s">
        <v>71</v>
      </c>
      <c r="E171">
        <v>5</v>
      </c>
      <c r="F171" t="s">
        <v>12</v>
      </c>
      <c r="G171">
        <v>4.9783992770000003</v>
      </c>
      <c r="J171">
        <v>70</v>
      </c>
      <c r="K171" t="s">
        <v>26</v>
      </c>
      <c r="L171" t="s">
        <v>198</v>
      </c>
      <c r="M171" t="s">
        <v>71</v>
      </c>
      <c r="N171">
        <v>5</v>
      </c>
      <c r="O171" t="s">
        <v>12</v>
      </c>
      <c r="P171">
        <v>5</v>
      </c>
      <c r="Q171" t="b">
        <v>1</v>
      </c>
    </row>
    <row r="172" spans="1:17" x14ac:dyDescent="0.35">
      <c r="A172">
        <v>71</v>
      </c>
      <c r="B172" t="s">
        <v>26</v>
      </c>
      <c r="C172" t="s">
        <v>199</v>
      </c>
      <c r="D172" t="s">
        <v>41</v>
      </c>
      <c r="E172">
        <v>5</v>
      </c>
      <c r="F172" t="s">
        <v>12</v>
      </c>
      <c r="G172">
        <v>4.9783992770000003</v>
      </c>
      <c r="J172">
        <v>71</v>
      </c>
      <c r="K172" t="s">
        <v>26</v>
      </c>
      <c r="L172" t="s">
        <v>199</v>
      </c>
      <c r="M172" t="s">
        <v>41</v>
      </c>
      <c r="N172">
        <v>5</v>
      </c>
      <c r="O172" t="s">
        <v>12</v>
      </c>
      <c r="P172">
        <v>5</v>
      </c>
      <c r="Q172" t="b">
        <v>1</v>
      </c>
    </row>
    <row r="173" spans="1:17" x14ac:dyDescent="0.35">
      <c r="A173">
        <v>72</v>
      </c>
      <c r="B173" t="s">
        <v>26</v>
      </c>
      <c r="C173" t="s">
        <v>200</v>
      </c>
      <c r="D173" t="s">
        <v>71</v>
      </c>
      <c r="E173">
        <v>5</v>
      </c>
      <c r="F173" t="s">
        <v>12</v>
      </c>
      <c r="G173">
        <v>4.9783992770000003</v>
      </c>
      <c r="J173">
        <v>72</v>
      </c>
      <c r="K173" t="s">
        <v>26</v>
      </c>
      <c r="L173" t="s">
        <v>200</v>
      </c>
      <c r="M173" t="s">
        <v>71</v>
      </c>
      <c r="N173">
        <v>5</v>
      </c>
      <c r="O173" t="s">
        <v>12</v>
      </c>
      <c r="P173">
        <v>5</v>
      </c>
      <c r="Q173" t="b">
        <v>1</v>
      </c>
    </row>
    <row r="174" spans="1:17" x14ac:dyDescent="0.35">
      <c r="A174">
        <v>73</v>
      </c>
      <c r="B174" t="s">
        <v>26</v>
      </c>
      <c r="C174" t="s">
        <v>201</v>
      </c>
      <c r="D174" t="s">
        <v>41</v>
      </c>
      <c r="E174">
        <v>5</v>
      </c>
      <c r="F174" t="s">
        <v>12</v>
      </c>
      <c r="G174">
        <v>4.9783992770000003</v>
      </c>
      <c r="J174">
        <v>73</v>
      </c>
      <c r="K174" t="s">
        <v>26</v>
      </c>
      <c r="L174" t="s">
        <v>201</v>
      </c>
      <c r="M174" t="s">
        <v>41</v>
      </c>
      <c r="N174">
        <v>5</v>
      </c>
      <c r="O174" t="s">
        <v>12</v>
      </c>
      <c r="P174">
        <v>5</v>
      </c>
      <c r="Q174" t="b">
        <v>1</v>
      </c>
    </row>
    <row r="175" spans="1:17" x14ac:dyDescent="0.35">
      <c r="A175">
        <v>74</v>
      </c>
      <c r="B175" t="s">
        <v>17</v>
      </c>
      <c r="C175" t="s">
        <v>202</v>
      </c>
      <c r="D175" t="s">
        <v>46</v>
      </c>
      <c r="E175">
        <v>17.5</v>
      </c>
      <c r="F175" t="s">
        <v>20</v>
      </c>
      <c r="G175">
        <v>17.446676249999999</v>
      </c>
      <c r="J175">
        <v>74</v>
      </c>
      <c r="K175" t="s">
        <v>17</v>
      </c>
      <c r="L175" t="s">
        <v>202</v>
      </c>
      <c r="M175" t="s">
        <v>46</v>
      </c>
      <c r="N175">
        <v>17.5</v>
      </c>
      <c r="O175" t="s">
        <v>20</v>
      </c>
      <c r="P175">
        <v>17.5</v>
      </c>
      <c r="Q175" t="b">
        <v>1</v>
      </c>
    </row>
    <row r="176" spans="1:17" x14ac:dyDescent="0.35">
      <c r="A176">
        <v>75</v>
      </c>
      <c r="B176" t="s">
        <v>17</v>
      </c>
      <c r="C176" t="s">
        <v>203</v>
      </c>
      <c r="D176" t="s">
        <v>46</v>
      </c>
      <c r="E176">
        <v>17.5</v>
      </c>
      <c r="F176" t="s">
        <v>20</v>
      </c>
      <c r="G176">
        <v>17.446676249999999</v>
      </c>
      <c r="J176">
        <v>75</v>
      </c>
      <c r="K176" t="s">
        <v>17</v>
      </c>
      <c r="L176" t="s">
        <v>203</v>
      </c>
      <c r="M176" t="s">
        <v>46</v>
      </c>
      <c r="N176">
        <v>17.5</v>
      </c>
      <c r="O176" t="s">
        <v>20</v>
      </c>
      <c r="P176">
        <v>17.5</v>
      </c>
      <c r="Q176" t="b">
        <v>1</v>
      </c>
    </row>
    <row r="177" spans="1:17" x14ac:dyDescent="0.35">
      <c r="A177">
        <v>76</v>
      </c>
      <c r="B177" t="s">
        <v>17</v>
      </c>
      <c r="C177" t="s">
        <v>204</v>
      </c>
      <c r="D177" t="s">
        <v>48</v>
      </c>
      <c r="E177">
        <v>16</v>
      </c>
      <c r="F177" t="s">
        <v>20</v>
      </c>
      <c r="G177">
        <v>15.928679470000001</v>
      </c>
      <c r="J177">
        <v>76</v>
      </c>
      <c r="K177" t="s">
        <v>17</v>
      </c>
      <c r="L177" t="s">
        <v>204</v>
      </c>
      <c r="M177" t="s">
        <v>48</v>
      </c>
      <c r="N177">
        <v>16</v>
      </c>
      <c r="O177" t="s">
        <v>20</v>
      </c>
      <c r="P177">
        <v>16</v>
      </c>
      <c r="Q177" t="b">
        <v>1</v>
      </c>
    </row>
    <row r="178" spans="1:17" x14ac:dyDescent="0.35">
      <c r="A178">
        <v>77</v>
      </c>
      <c r="B178" t="s">
        <v>17</v>
      </c>
      <c r="C178" t="s">
        <v>10</v>
      </c>
      <c r="D178" t="s">
        <v>11</v>
      </c>
      <c r="E178">
        <v>16</v>
      </c>
      <c r="F178" t="s">
        <v>20</v>
      </c>
      <c r="G178">
        <v>15.928679470000001</v>
      </c>
      <c r="J178">
        <v>77</v>
      </c>
      <c r="K178" t="s">
        <v>17</v>
      </c>
      <c r="L178" t="s">
        <v>10</v>
      </c>
      <c r="M178" t="s">
        <v>11</v>
      </c>
      <c r="N178">
        <v>16</v>
      </c>
      <c r="O178" t="s">
        <v>20</v>
      </c>
      <c r="P178">
        <v>16</v>
      </c>
      <c r="Q178" t="b">
        <v>1</v>
      </c>
    </row>
    <row r="179" spans="1:17" x14ac:dyDescent="0.35">
      <c r="A179">
        <v>78</v>
      </c>
      <c r="B179" t="s">
        <v>17</v>
      </c>
      <c r="C179" t="s">
        <v>205</v>
      </c>
      <c r="D179" t="s">
        <v>14</v>
      </c>
      <c r="E179">
        <v>16</v>
      </c>
      <c r="F179" t="s">
        <v>20</v>
      </c>
      <c r="G179">
        <v>15.928679470000001</v>
      </c>
      <c r="J179">
        <v>78</v>
      </c>
      <c r="K179" t="s">
        <v>17</v>
      </c>
      <c r="L179" t="s">
        <v>205</v>
      </c>
      <c r="M179" t="s">
        <v>14</v>
      </c>
      <c r="N179">
        <v>16</v>
      </c>
      <c r="O179" t="s">
        <v>20</v>
      </c>
      <c r="P179">
        <v>16</v>
      </c>
      <c r="Q179" t="b">
        <v>1</v>
      </c>
    </row>
    <row r="180" spans="1:17" x14ac:dyDescent="0.35">
      <c r="A180">
        <v>79</v>
      </c>
      <c r="B180" t="s">
        <v>17</v>
      </c>
      <c r="C180" t="s">
        <v>206</v>
      </c>
      <c r="D180" t="s">
        <v>48</v>
      </c>
      <c r="E180">
        <v>16</v>
      </c>
      <c r="F180" t="s">
        <v>20</v>
      </c>
      <c r="G180">
        <v>15.928679470000001</v>
      </c>
      <c r="J180">
        <v>79</v>
      </c>
      <c r="K180" t="s">
        <v>17</v>
      </c>
      <c r="L180" t="s">
        <v>206</v>
      </c>
      <c r="M180" t="s">
        <v>48</v>
      </c>
      <c r="N180">
        <v>16</v>
      </c>
      <c r="O180" t="s">
        <v>20</v>
      </c>
      <c r="P180">
        <v>16</v>
      </c>
      <c r="Q180" t="b">
        <v>1</v>
      </c>
    </row>
    <row r="181" spans="1:17" x14ac:dyDescent="0.35">
      <c r="A181">
        <v>80</v>
      </c>
      <c r="B181" t="s">
        <v>17</v>
      </c>
      <c r="C181" t="s">
        <v>207</v>
      </c>
      <c r="D181" t="s">
        <v>11</v>
      </c>
      <c r="E181">
        <v>16</v>
      </c>
      <c r="F181" t="s">
        <v>20</v>
      </c>
      <c r="G181">
        <v>15.928679470000001</v>
      </c>
      <c r="J181">
        <v>80</v>
      </c>
      <c r="K181" t="s">
        <v>17</v>
      </c>
      <c r="L181" t="s">
        <v>207</v>
      </c>
      <c r="M181" t="s">
        <v>11</v>
      </c>
      <c r="N181">
        <v>16</v>
      </c>
      <c r="O181" t="s">
        <v>20</v>
      </c>
      <c r="P181">
        <v>16</v>
      </c>
      <c r="Q181" t="b">
        <v>1</v>
      </c>
    </row>
    <row r="182" spans="1:17" x14ac:dyDescent="0.35">
      <c r="A182">
        <v>81</v>
      </c>
      <c r="B182" t="s">
        <v>17</v>
      </c>
      <c r="C182" t="s">
        <v>208</v>
      </c>
      <c r="D182" t="s">
        <v>14</v>
      </c>
      <c r="E182">
        <v>16</v>
      </c>
      <c r="F182" t="s">
        <v>20</v>
      </c>
      <c r="G182">
        <v>15.928679470000001</v>
      </c>
      <c r="J182">
        <v>81</v>
      </c>
      <c r="K182" t="s">
        <v>17</v>
      </c>
      <c r="L182" t="s">
        <v>208</v>
      </c>
      <c r="M182" t="s">
        <v>14</v>
      </c>
      <c r="N182">
        <v>16</v>
      </c>
      <c r="O182" t="s">
        <v>20</v>
      </c>
      <c r="P182">
        <v>16</v>
      </c>
      <c r="Q182" t="b">
        <v>1</v>
      </c>
    </row>
    <row r="183" spans="1:17" x14ac:dyDescent="0.35">
      <c r="A183">
        <v>82</v>
      </c>
      <c r="B183" t="s">
        <v>17</v>
      </c>
      <c r="C183" t="s">
        <v>209</v>
      </c>
      <c r="D183" t="s">
        <v>29</v>
      </c>
      <c r="E183">
        <v>13.5</v>
      </c>
      <c r="F183" t="s">
        <v>20</v>
      </c>
      <c r="G183">
        <v>13.43190575</v>
      </c>
      <c r="J183">
        <v>82</v>
      </c>
      <c r="K183" t="s">
        <v>17</v>
      </c>
      <c r="L183" t="s">
        <v>209</v>
      </c>
      <c r="M183" t="s">
        <v>29</v>
      </c>
      <c r="N183">
        <v>13.5</v>
      </c>
      <c r="O183" t="s">
        <v>20</v>
      </c>
      <c r="P183">
        <v>13.5</v>
      </c>
      <c r="Q183" t="b">
        <v>1</v>
      </c>
    </row>
    <row r="184" spans="1:17" x14ac:dyDescent="0.35">
      <c r="A184">
        <v>83</v>
      </c>
      <c r="B184" t="s">
        <v>17</v>
      </c>
      <c r="C184" t="s">
        <v>210</v>
      </c>
      <c r="D184" t="s">
        <v>29</v>
      </c>
      <c r="E184">
        <v>13.5</v>
      </c>
      <c r="F184" t="s">
        <v>20</v>
      </c>
      <c r="G184">
        <v>13.43190575</v>
      </c>
      <c r="J184">
        <v>83</v>
      </c>
      <c r="K184" t="s">
        <v>17</v>
      </c>
      <c r="L184" t="s">
        <v>210</v>
      </c>
      <c r="M184" t="s">
        <v>29</v>
      </c>
      <c r="N184">
        <v>13.5</v>
      </c>
      <c r="O184" t="s">
        <v>20</v>
      </c>
      <c r="P184">
        <v>13.5</v>
      </c>
      <c r="Q184" t="b">
        <v>1</v>
      </c>
    </row>
    <row r="185" spans="1:17" x14ac:dyDescent="0.35">
      <c r="A185">
        <v>84</v>
      </c>
      <c r="B185" t="s">
        <v>17</v>
      </c>
      <c r="C185" t="s">
        <v>211</v>
      </c>
      <c r="D185" t="s">
        <v>16</v>
      </c>
      <c r="E185">
        <v>10</v>
      </c>
      <c r="F185" t="s">
        <v>20</v>
      </c>
      <c r="G185">
        <v>9.9538402559999994</v>
      </c>
      <c r="J185">
        <v>84</v>
      </c>
      <c r="K185" t="s">
        <v>17</v>
      </c>
      <c r="L185" t="s">
        <v>211</v>
      </c>
      <c r="M185" t="s">
        <v>16</v>
      </c>
      <c r="N185">
        <v>10</v>
      </c>
      <c r="O185" t="s">
        <v>20</v>
      </c>
      <c r="P185">
        <v>10</v>
      </c>
      <c r="Q185" t="b">
        <v>1</v>
      </c>
    </row>
    <row r="186" spans="1:17" x14ac:dyDescent="0.35">
      <c r="A186">
        <v>85</v>
      </c>
      <c r="B186" t="s">
        <v>17</v>
      </c>
      <c r="C186" t="s">
        <v>212</v>
      </c>
      <c r="D186" t="s">
        <v>31</v>
      </c>
      <c r="E186">
        <v>8</v>
      </c>
      <c r="F186" t="s">
        <v>20</v>
      </c>
      <c r="G186">
        <v>7.9641046519999996</v>
      </c>
      <c r="J186">
        <v>85</v>
      </c>
      <c r="K186" t="s">
        <v>17</v>
      </c>
      <c r="L186" t="s">
        <v>212</v>
      </c>
      <c r="M186" t="s">
        <v>31</v>
      </c>
      <c r="N186">
        <v>8</v>
      </c>
      <c r="O186" t="s">
        <v>20</v>
      </c>
      <c r="P186">
        <v>8</v>
      </c>
      <c r="Q186" t="b">
        <v>1</v>
      </c>
    </row>
    <row r="187" spans="1:17" x14ac:dyDescent="0.35">
      <c r="A187">
        <v>86</v>
      </c>
      <c r="B187" t="s">
        <v>17</v>
      </c>
      <c r="C187" t="s">
        <v>213</v>
      </c>
      <c r="D187" t="s">
        <v>33</v>
      </c>
      <c r="E187">
        <v>8</v>
      </c>
      <c r="F187" t="s">
        <v>20</v>
      </c>
      <c r="G187">
        <v>7.9641046519999996</v>
      </c>
      <c r="J187">
        <v>86</v>
      </c>
      <c r="K187" t="s">
        <v>17</v>
      </c>
      <c r="L187" t="s">
        <v>213</v>
      </c>
      <c r="M187" t="s">
        <v>33</v>
      </c>
      <c r="N187">
        <v>8</v>
      </c>
      <c r="O187" t="s">
        <v>20</v>
      </c>
      <c r="P187">
        <v>8</v>
      </c>
      <c r="Q187" t="b">
        <v>1</v>
      </c>
    </row>
    <row r="188" spans="1:17" x14ac:dyDescent="0.35">
      <c r="A188">
        <v>87</v>
      </c>
      <c r="B188" t="s">
        <v>17</v>
      </c>
      <c r="C188" t="s">
        <v>214</v>
      </c>
      <c r="D188" t="s">
        <v>31</v>
      </c>
      <c r="E188">
        <v>8</v>
      </c>
      <c r="F188" t="s">
        <v>20</v>
      </c>
      <c r="G188">
        <v>7.9641046519999996</v>
      </c>
      <c r="J188">
        <v>87</v>
      </c>
      <c r="K188" t="s">
        <v>17</v>
      </c>
      <c r="L188" t="s">
        <v>214</v>
      </c>
      <c r="M188" t="s">
        <v>31</v>
      </c>
      <c r="N188">
        <v>8</v>
      </c>
      <c r="O188" t="s">
        <v>20</v>
      </c>
      <c r="P188">
        <v>8</v>
      </c>
      <c r="Q188" t="b">
        <v>1</v>
      </c>
    </row>
    <row r="189" spans="1:17" x14ac:dyDescent="0.35">
      <c r="A189">
        <v>88</v>
      </c>
      <c r="B189" t="s">
        <v>17</v>
      </c>
      <c r="C189" t="s">
        <v>215</v>
      </c>
      <c r="D189" t="s">
        <v>22</v>
      </c>
      <c r="E189">
        <v>8</v>
      </c>
      <c r="F189" t="s">
        <v>20</v>
      </c>
      <c r="G189">
        <v>7.9641046519999996</v>
      </c>
      <c r="J189">
        <v>88</v>
      </c>
      <c r="K189" t="s">
        <v>17</v>
      </c>
      <c r="L189" t="s">
        <v>215</v>
      </c>
      <c r="M189" t="s">
        <v>22</v>
      </c>
      <c r="N189">
        <v>8</v>
      </c>
      <c r="O189" t="s">
        <v>20</v>
      </c>
      <c r="P189">
        <v>8</v>
      </c>
      <c r="Q189" t="b">
        <v>1</v>
      </c>
    </row>
    <row r="190" spans="1:17" x14ac:dyDescent="0.35">
      <c r="A190">
        <v>89</v>
      </c>
      <c r="B190" t="s">
        <v>17</v>
      </c>
      <c r="C190" t="s">
        <v>216</v>
      </c>
      <c r="D190" t="s">
        <v>33</v>
      </c>
      <c r="E190">
        <v>8</v>
      </c>
      <c r="F190" t="s">
        <v>20</v>
      </c>
      <c r="G190">
        <v>7.9641046519999996</v>
      </c>
      <c r="J190">
        <v>89</v>
      </c>
      <c r="K190" t="s">
        <v>17</v>
      </c>
      <c r="L190" t="s">
        <v>216</v>
      </c>
      <c r="M190" t="s">
        <v>33</v>
      </c>
      <c r="N190">
        <v>8</v>
      </c>
      <c r="O190" t="s">
        <v>20</v>
      </c>
      <c r="P190">
        <v>8</v>
      </c>
      <c r="Q190" t="b">
        <v>1</v>
      </c>
    </row>
    <row r="191" spans="1:17" x14ac:dyDescent="0.35">
      <c r="A191">
        <v>90</v>
      </c>
      <c r="B191" t="s">
        <v>17</v>
      </c>
      <c r="C191" t="s">
        <v>217</v>
      </c>
      <c r="D191" t="s">
        <v>35</v>
      </c>
      <c r="E191">
        <v>7</v>
      </c>
      <c r="F191" t="s">
        <v>20</v>
      </c>
      <c r="G191">
        <v>6.9687786100000002</v>
      </c>
      <c r="J191">
        <v>90</v>
      </c>
      <c r="K191" t="s">
        <v>17</v>
      </c>
      <c r="L191" t="s">
        <v>217</v>
      </c>
      <c r="M191" t="s">
        <v>35</v>
      </c>
      <c r="N191">
        <v>7</v>
      </c>
      <c r="O191" t="s">
        <v>20</v>
      </c>
      <c r="P191">
        <v>7</v>
      </c>
      <c r="Q191" t="b">
        <v>1</v>
      </c>
    </row>
    <row r="192" spans="1:17" x14ac:dyDescent="0.35">
      <c r="A192">
        <v>91</v>
      </c>
      <c r="B192" t="s">
        <v>17</v>
      </c>
      <c r="C192" t="s">
        <v>218</v>
      </c>
      <c r="D192" t="s">
        <v>35</v>
      </c>
      <c r="E192">
        <v>7</v>
      </c>
      <c r="F192" t="s">
        <v>20</v>
      </c>
      <c r="G192">
        <v>6.9687786100000002</v>
      </c>
      <c r="J192">
        <v>91</v>
      </c>
      <c r="K192" t="s">
        <v>17</v>
      </c>
      <c r="L192" t="s">
        <v>218</v>
      </c>
      <c r="M192" t="s">
        <v>35</v>
      </c>
      <c r="N192">
        <v>7</v>
      </c>
      <c r="O192" t="s">
        <v>20</v>
      </c>
      <c r="P192">
        <v>7</v>
      </c>
      <c r="Q192" t="b">
        <v>1</v>
      </c>
    </row>
    <row r="193" spans="1:17" x14ac:dyDescent="0.35">
      <c r="A193">
        <v>92</v>
      </c>
      <c r="B193" t="s">
        <v>17</v>
      </c>
      <c r="C193" t="s">
        <v>219</v>
      </c>
      <c r="D193" t="s">
        <v>63</v>
      </c>
      <c r="E193">
        <v>7</v>
      </c>
      <c r="F193" t="s">
        <v>20</v>
      </c>
      <c r="G193">
        <v>6.9687786100000002</v>
      </c>
      <c r="J193">
        <v>92</v>
      </c>
      <c r="K193" t="s">
        <v>17</v>
      </c>
      <c r="L193" t="s">
        <v>219</v>
      </c>
      <c r="M193" t="s">
        <v>63</v>
      </c>
      <c r="N193">
        <v>7</v>
      </c>
      <c r="O193" t="s">
        <v>20</v>
      </c>
      <c r="P193">
        <v>7</v>
      </c>
      <c r="Q193" t="b">
        <v>1</v>
      </c>
    </row>
    <row r="194" spans="1:17" x14ac:dyDescent="0.35">
      <c r="A194">
        <v>93</v>
      </c>
      <c r="B194" t="s">
        <v>17</v>
      </c>
      <c r="C194" t="s">
        <v>220</v>
      </c>
      <c r="D194" t="s">
        <v>63</v>
      </c>
      <c r="E194">
        <v>7</v>
      </c>
      <c r="F194" t="s">
        <v>20</v>
      </c>
      <c r="G194">
        <v>6.9687786100000002</v>
      </c>
      <c r="J194">
        <v>93</v>
      </c>
      <c r="K194" t="s">
        <v>17</v>
      </c>
      <c r="L194" t="s">
        <v>220</v>
      </c>
      <c r="M194" t="s">
        <v>63</v>
      </c>
      <c r="N194">
        <v>7</v>
      </c>
      <c r="O194" t="s">
        <v>20</v>
      </c>
      <c r="P194">
        <v>7</v>
      </c>
      <c r="Q194" t="b">
        <v>1</v>
      </c>
    </row>
    <row r="195" spans="1:17" x14ac:dyDescent="0.35">
      <c r="A195">
        <v>94</v>
      </c>
      <c r="B195" t="s">
        <v>17</v>
      </c>
      <c r="C195" t="s">
        <v>221</v>
      </c>
      <c r="D195" t="s">
        <v>35</v>
      </c>
      <c r="E195">
        <v>7</v>
      </c>
      <c r="F195" t="s">
        <v>20</v>
      </c>
      <c r="G195">
        <v>6.9687786100000002</v>
      </c>
      <c r="J195">
        <v>94</v>
      </c>
      <c r="K195" t="s">
        <v>17</v>
      </c>
      <c r="L195" t="s">
        <v>221</v>
      </c>
      <c r="M195" t="s">
        <v>35</v>
      </c>
      <c r="N195">
        <v>7</v>
      </c>
      <c r="O195" t="s">
        <v>20</v>
      </c>
      <c r="P195">
        <v>7</v>
      </c>
      <c r="Q195" t="b">
        <v>1</v>
      </c>
    </row>
    <row r="196" spans="1:17" x14ac:dyDescent="0.35">
      <c r="A196">
        <v>95</v>
      </c>
      <c r="B196" t="s">
        <v>17</v>
      </c>
      <c r="C196" t="s">
        <v>222</v>
      </c>
      <c r="D196" t="s">
        <v>65</v>
      </c>
      <c r="E196">
        <v>6</v>
      </c>
      <c r="F196" t="s">
        <v>20</v>
      </c>
      <c r="G196">
        <v>5.9733457569999997</v>
      </c>
      <c r="J196">
        <v>95</v>
      </c>
      <c r="K196" t="s">
        <v>17</v>
      </c>
      <c r="L196" t="s">
        <v>222</v>
      </c>
      <c r="M196" t="s">
        <v>65</v>
      </c>
      <c r="N196">
        <v>6</v>
      </c>
      <c r="O196" t="s">
        <v>20</v>
      </c>
      <c r="P196">
        <v>6</v>
      </c>
      <c r="Q196" t="b">
        <v>1</v>
      </c>
    </row>
    <row r="197" spans="1:17" x14ac:dyDescent="0.35">
      <c r="A197">
        <v>96</v>
      </c>
      <c r="B197" t="s">
        <v>17</v>
      </c>
      <c r="C197" t="s">
        <v>223</v>
      </c>
      <c r="D197" t="s">
        <v>65</v>
      </c>
      <c r="E197">
        <v>6</v>
      </c>
      <c r="F197" t="s">
        <v>20</v>
      </c>
      <c r="G197">
        <v>5.9733457569999997</v>
      </c>
      <c r="J197">
        <v>96</v>
      </c>
      <c r="K197" t="s">
        <v>17</v>
      </c>
      <c r="L197" t="s">
        <v>223</v>
      </c>
      <c r="M197" t="s">
        <v>65</v>
      </c>
      <c r="N197">
        <v>6</v>
      </c>
      <c r="O197" t="s">
        <v>20</v>
      </c>
      <c r="P197">
        <v>6</v>
      </c>
      <c r="Q197" t="b">
        <v>1</v>
      </c>
    </row>
    <row r="198" spans="1:17" x14ac:dyDescent="0.35">
      <c r="A198">
        <v>97</v>
      </c>
      <c r="B198" t="s">
        <v>17</v>
      </c>
      <c r="C198" t="s">
        <v>224</v>
      </c>
      <c r="D198" t="s">
        <v>41</v>
      </c>
      <c r="E198">
        <v>5</v>
      </c>
      <c r="F198" t="s">
        <v>20</v>
      </c>
      <c r="G198">
        <v>4.9783992770000003</v>
      </c>
      <c r="J198">
        <v>97</v>
      </c>
      <c r="K198" t="s">
        <v>17</v>
      </c>
      <c r="L198" t="s">
        <v>224</v>
      </c>
      <c r="M198" t="s">
        <v>41</v>
      </c>
      <c r="N198">
        <v>5</v>
      </c>
      <c r="O198" t="s">
        <v>20</v>
      </c>
      <c r="P198">
        <v>5</v>
      </c>
      <c r="Q198" t="b">
        <v>1</v>
      </c>
    </row>
    <row r="199" spans="1:17" x14ac:dyDescent="0.35">
      <c r="A199">
        <v>98</v>
      </c>
      <c r="B199" t="s">
        <v>17</v>
      </c>
      <c r="C199" t="s">
        <v>225</v>
      </c>
      <c r="D199" t="s">
        <v>41</v>
      </c>
      <c r="E199">
        <v>5</v>
      </c>
      <c r="F199" t="s">
        <v>20</v>
      </c>
      <c r="G199">
        <v>4.9783992770000003</v>
      </c>
      <c r="J199">
        <v>98</v>
      </c>
      <c r="K199" t="s">
        <v>17</v>
      </c>
      <c r="L199" t="s">
        <v>225</v>
      </c>
      <c r="M199" t="s">
        <v>41</v>
      </c>
      <c r="N199">
        <v>5</v>
      </c>
      <c r="O199" t="s">
        <v>20</v>
      </c>
      <c r="P199">
        <v>5</v>
      </c>
      <c r="Q199" t="b">
        <v>1</v>
      </c>
    </row>
    <row r="200" spans="1:17" x14ac:dyDescent="0.35">
      <c r="A200">
        <v>99</v>
      </c>
      <c r="B200" t="s">
        <v>17</v>
      </c>
      <c r="C200" t="s">
        <v>226</v>
      </c>
      <c r="D200" t="s">
        <v>71</v>
      </c>
      <c r="E200">
        <v>5</v>
      </c>
      <c r="F200" t="s">
        <v>20</v>
      </c>
      <c r="G200">
        <v>4.9783992770000003</v>
      </c>
      <c r="J200">
        <v>99</v>
      </c>
      <c r="K200" t="s">
        <v>17</v>
      </c>
      <c r="L200" t="s">
        <v>226</v>
      </c>
      <c r="M200" t="s">
        <v>71</v>
      </c>
      <c r="N200">
        <v>5</v>
      </c>
      <c r="O200" t="s">
        <v>20</v>
      </c>
      <c r="P200">
        <v>5</v>
      </c>
      <c r="Q200" t="b">
        <v>1</v>
      </c>
    </row>
    <row r="201" spans="1:17" x14ac:dyDescent="0.35">
      <c r="A201">
        <v>100</v>
      </c>
      <c r="B201" t="s">
        <v>17</v>
      </c>
      <c r="C201" t="s">
        <v>227</v>
      </c>
      <c r="D201" t="s">
        <v>41</v>
      </c>
      <c r="E201">
        <v>5</v>
      </c>
      <c r="F201" t="s">
        <v>20</v>
      </c>
      <c r="G201">
        <v>4.9783992770000003</v>
      </c>
      <c r="J201">
        <v>100</v>
      </c>
      <c r="K201" t="s">
        <v>17</v>
      </c>
      <c r="L201" t="s">
        <v>227</v>
      </c>
      <c r="M201" t="s">
        <v>41</v>
      </c>
      <c r="N201">
        <v>5</v>
      </c>
      <c r="O201" t="s">
        <v>20</v>
      </c>
      <c r="P201">
        <v>5</v>
      </c>
      <c r="Q201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7"/>
  <sheetViews>
    <sheetView topLeftCell="A187" workbookViewId="0">
      <selection activeCell="L206" sqref="L206"/>
    </sheetView>
  </sheetViews>
  <sheetFormatPr defaultRowHeight="14.5" x14ac:dyDescent="0.35"/>
  <cols>
    <col min="5" max="5" width="0" hidden="1" customWidth="1"/>
    <col min="9" max="9" width="6.90625" customWidth="1"/>
    <col min="14" max="14" width="0" hidden="1" customWidth="1"/>
  </cols>
  <sheetData>
    <row r="1" spans="1:18" x14ac:dyDescent="0.35">
      <c r="P1" s="1" t="b">
        <v>0</v>
      </c>
      <c r="Q1">
        <f>COUNTIF(R7:R207,FALSE)</f>
        <v>79</v>
      </c>
      <c r="R1" s="2">
        <f>Q1/$Q$3</f>
        <v>0.40306122448979592</v>
      </c>
    </row>
    <row r="2" spans="1:18" x14ac:dyDescent="0.35">
      <c r="P2" s="1" t="b">
        <v>1</v>
      </c>
      <c r="Q2">
        <f>COUNTIF(R7:R207,TRUE)</f>
        <v>117</v>
      </c>
      <c r="R2" s="2">
        <f t="shared" ref="R2:R3" si="0">Q2/$Q$3</f>
        <v>0.59693877551020413</v>
      </c>
    </row>
    <row r="3" spans="1:18" x14ac:dyDescent="0.35">
      <c r="P3" s="1" t="s">
        <v>308</v>
      </c>
      <c r="Q3">
        <f>Q2+Q1</f>
        <v>196</v>
      </c>
      <c r="R3" s="2">
        <f t="shared" si="0"/>
        <v>1</v>
      </c>
    </row>
    <row r="5" spans="1:18" x14ac:dyDescent="0.35">
      <c r="A5" t="s">
        <v>0</v>
      </c>
      <c r="J5" t="s">
        <v>1</v>
      </c>
    </row>
    <row r="6" spans="1:18" x14ac:dyDescent="0.3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R6" t="s">
        <v>296</v>
      </c>
    </row>
    <row r="7" spans="1:18" x14ac:dyDescent="0.35">
      <c r="A7">
        <v>1</v>
      </c>
      <c r="B7" t="s">
        <v>9</v>
      </c>
      <c r="C7" t="s">
        <v>10</v>
      </c>
      <c r="D7" t="s">
        <v>11</v>
      </c>
      <c r="E7">
        <v>125.58662169999999</v>
      </c>
      <c r="F7" t="s">
        <v>12</v>
      </c>
      <c r="G7">
        <v>125.58181</v>
      </c>
      <c r="J7">
        <v>1</v>
      </c>
      <c r="K7" t="s">
        <v>9</v>
      </c>
      <c r="L7" t="s">
        <v>10</v>
      </c>
      <c r="M7" t="s">
        <v>11</v>
      </c>
      <c r="N7">
        <v>125.58662169999999</v>
      </c>
      <c r="O7" t="s">
        <v>12</v>
      </c>
      <c r="P7">
        <v>125.58662169999999</v>
      </c>
      <c r="R7" t="b">
        <v>1</v>
      </c>
    </row>
    <row r="9" spans="1:18" x14ac:dyDescent="0.35">
      <c r="A9">
        <v>1</v>
      </c>
      <c r="B9" t="s">
        <v>9</v>
      </c>
      <c r="C9" t="s">
        <v>13</v>
      </c>
      <c r="D9" t="s">
        <v>14</v>
      </c>
      <c r="E9">
        <v>286.78725400000002</v>
      </c>
      <c r="F9" t="s">
        <v>12</v>
      </c>
      <c r="G9">
        <v>285.13333130000001</v>
      </c>
      <c r="J9">
        <v>1</v>
      </c>
      <c r="K9" t="s">
        <v>9</v>
      </c>
      <c r="L9" t="s">
        <v>13</v>
      </c>
      <c r="M9" t="s">
        <v>14</v>
      </c>
      <c r="N9">
        <v>286.78725400000002</v>
      </c>
      <c r="O9" t="s">
        <v>12</v>
      </c>
      <c r="P9">
        <v>286.78725400000002</v>
      </c>
      <c r="R9" t="b">
        <v>1</v>
      </c>
    </row>
    <row r="10" spans="1:18" x14ac:dyDescent="0.35">
      <c r="A10">
        <v>2</v>
      </c>
      <c r="B10" t="s">
        <v>17</v>
      </c>
      <c r="C10" t="s">
        <v>18</v>
      </c>
      <c r="D10" t="s">
        <v>19</v>
      </c>
      <c r="E10">
        <v>619.43498099999999</v>
      </c>
      <c r="F10" t="s">
        <v>20</v>
      </c>
      <c r="G10">
        <v>636.26995850000003</v>
      </c>
      <c r="J10">
        <v>2</v>
      </c>
      <c r="K10" t="s">
        <v>17</v>
      </c>
      <c r="L10" t="s">
        <v>18</v>
      </c>
      <c r="M10" t="s">
        <v>19</v>
      </c>
      <c r="N10">
        <v>619.43498099999999</v>
      </c>
      <c r="O10" t="s">
        <v>20</v>
      </c>
      <c r="P10">
        <v>619.43498099999999</v>
      </c>
      <c r="R10" t="b">
        <v>1</v>
      </c>
    </row>
    <row r="11" spans="1:18" x14ac:dyDescent="0.35">
      <c r="A11">
        <v>3</v>
      </c>
      <c r="B11" t="s">
        <v>9</v>
      </c>
      <c r="C11" t="s">
        <v>15</v>
      </c>
      <c r="D11" t="s">
        <v>16</v>
      </c>
      <c r="E11">
        <v>68.037033809999997</v>
      </c>
      <c r="F11" t="s">
        <v>12</v>
      </c>
      <c r="G11">
        <v>65.928138730000001</v>
      </c>
      <c r="J11">
        <v>3</v>
      </c>
      <c r="K11" t="s">
        <v>9</v>
      </c>
      <c r="L11" t="s">
        <v>15</v>
      </c>
      <c r="M11" t="s">
        <v>16</v>
      </c>
      <c r="N11">
        <v>68.037033809999997</v>
      </c>
      <c r="O11" t="s">
        <v>12</v>
      </c>
      <c r="P11">
        <v>68.037033809999997</v>
      </c>
      <c r="R11" t="b">
        <v>1</v>
      </c>
    </row>
    <row r="12" spans="1:18" x14ac:dyDescent="0.35">
      <c r="A12">
        <v>4</v>
      </c>
      <c r="B12" t="s">
        <v>17</v>
      </c>
      <c r="C12" t="s">
        <v>23</v>
      </c>
      <c r="D12" t="s">
        <v>24</v>
      </c>
      <c r="E12">
        <v>318.7844331</v>
      </c>
      <c r="F12" t="s">
        <v>25</v>
      </c>
      <c r="G12">
        <v>331.52804570000001</v>
      </c>
      <c r="J12">
        <v>4</v>
      </c>
      <c r="K12" t="s">
        <v>17</v>
      </c>
      <c r="L12" t="s">
        <v>23</v>
      </c>
      <c r="M12" t="s">
        <v>24</v>
      </c>
      <c r="N12">
        <v>318.7844331</v>
      </c>
      <c r="O12" t="s">
        <v>25</v>
      </c>
      <c r="P12">
        <v>338.38443310000002</v>
      </c>
      <c r="R12" t="b">
        <v>1</v>
      </c>
    </row>
    <row r="13" spans="1:18" x14ac:dyDescent="0.35">
      <c r="A13">
        <v>5</v>
      </c>
      <c r="B13" t="s">
        <v>9</v>
      </c>
      <c r="C13" t="s">
        <v>21</v>
      </c>
      <c r="D13" t="s">
        <v>22</v>
      </c>
      <c r="E13">
        <v>5.6376583929999997</v>
      </c>
      <c r="F13" t="s">
        <v>12</v>
      </c>
      <c r="G13">
        <v>5.2994322780000003</v>
      </c>
      <c r="J13">
        <v>5</v>
      </c>
      <c r="K13" t="s">
        <v>9</v>
      </c>
      <c r="L13" t="s">
        <v>21</v>
      </c>
      <c r="M13" t="s">
        <v>22</v>
      </c>
      <c r="N13">
        <v>5.6376583929999997</v>
      </c>
      <c r="O13" t="s">
        <v>12</v>
      </c>
      <c r="P13">
        <v>5.6376583929999997</v>
      </c>
      <c r="R13" t="b">
        <v>1</v>
      </c>
    </row>
    <row r="15" spans="1:18" x14ac:dyDescent="0.35">
      <c r="A15">
        <v>1</v>
      </c>
      <c r="B15" t="s">
        <v>9</v>
      </c>
      <c r="C15" t="s">
        <v>30</v>
      </c>
      <c r="D15" t="s">
        <v>31</v>
      </c>
      <c r="E15">
        <v>148.55308500000001</v>
      </c>
      <c r="F15" t="s">
        <v>12</v>
      </c>
      <c r="G15">
        <v>151.6069794</v>
      </c>
      <c r="J15">
        <v>1</v>
      </c>
      <c r="K15" t="s">
        <v>9</v>
      </c>
      <c r="L15" t="s">
        <v>30</v>
      </c>
      <c r="M15" t="s">
        <v>31</v>
      </c>
      <c r="N15">
        <v>148.55308500000001</v>
      </c>
      <c r="O15" t="s">
        <v>12</v>
      </c>
      <c r="P15">
        <v>148.55308500000001</v>
      </c>
      <c r="R15" t="b">
        <v>1</v>
      </c>
    </row>
    <row r="16" spans="1:18" x14ac:dyDescent="0.35">
      <c r="A16">
        <v>2</v>
      </c>
      <c r="B16" t="s">
        <v>17</v>
      </c>
      <c r="C16" t="s">
        <v>38</v>
      </c>
      <c r="D16" t="s">
        <v>24</v>
      </c>
      <c r="E16">
        <v>654.16626740000004</v>
      </c>
      <c r="F16" t="s">
        <v>25</v>
      </c>
      <c r="G16">
        <v>703.46508789999996</v>
      </c>
      <c r="J16">
        <v>2</v>
      </c>
      <c r="K16" t="s">
        <v>17</v>
      </c>
      <c r="L16" t="s">
        <v>38</v>
      </c>
      <c r="M16" t="s">
        <v>24</v>
      </c>
      <c r="N16">
        <v>654.16626740000004</v>
      </c>
      <c r="O16" t="s">
        <v>25</v>
      </c>
      <c r="P16">
        <v>693.36626739999997</v>
      </c>
      <c r="R16" t="b">
        <v>1</v>
      </c>
    </row>
    <row r="17" spans="1:18" x14ac:dyDescent="0.35">
      <c r="A17">
        <v>3</v>
      </c>
      <c r="B17" t="s">
        <v>17</v>
      </c>
      <c r="C17" t="s">
        <v>39</v>
      </c>
      <c r="D17" t="s">
        <v>24</v>
      </c>
      <c r="E17">
        <v>511.85231570000002</v>
      </c>
      <c r="F17" t="s">
        <v>25</v>
      </c>
      <c r="G17">
        <v>558.70080570000005</v>
      </c>
      <c r="J17">
        <v>3</v>
      </c>
      <c r="K17" t="s">
        <v>17</v>
      </c>
      <c r="L17" t="s">
        <v>39</v>
      </c>
      <c r="M17" t="s">
        <v>24</v>
      </c>
      <c r="N17">
        <v>511.85231570000002</v>
      </c>
      <c r="O17" t="s">
        <v>25</v>
      </c>
      <c r="P17">
        <v>542.65231570000003</v>
      </c>
      <c r="R17" t="b">
        <v>1</v>
      </c>
    </row>
    <row r="18" spans="1:18" x14ac:dyDescent="0.35">
      <c r="A18">
        <v>4</v>
      </c>
      <c r="B18" t="s">
        <v>9</v>
      </c>
      <c r="C18" t="s">
        <v>36</v>
      </c>
      <c r="D18" t="s">
        <v>24</v>
      </c>
      <c r="E18">
        <v>463.04499729999998</v>
      </c>
      <c r="F18" t="s">
        <v>25</v>
      </c>
      <c r="G18">
        <v>461.50711059999998</v>
      </c>
      <c r="J18">
        <v>4</v>
      </c>
      <c r="K18" t="s">
        <v>9</v>
      </c>
      <c r="L18" t="s">
        <v>36</v>
      </c>
      <c r="M18" t="s">
        <v>24</v>
      </c>
      <c r="N18">
        <v>463.04499729999998</v>
      </c>
      <c r="O18" t="s">
        <v>25</v>
      </c>
      <c r="P18">
        <v>491.04499729999998</v>
      </c>
      <c r="R18" t="b">
        <v>1</v>
      </c>
    </row>
    <row r="19" spans="1:18" x14ac:dyDescent="0.35">
      <c r="A19">
        <v>5</v>
      </c>
      <c r="B19" t="s">
        <v>26</v>
      </c>
      <c r="C19" t="s">
        <v>34</v>
      </c>
      <c r="D19" t="s">
        <v>35</v>
      </c>
      <c r="E19">
        <v>28.560028280000001</v>
      </c>
      <c r="F19" t="s">
        <v>12</v>
      </c>
      <c r="G19">
        <v>26.13923836</v>
      </c>
      <c r="J19">
        <v>5</v>
      </c>
      <c r="K19" t="s">
        <v>26</v>
      </c>
      <c r="L19" t="s">
        <v>34</v>
      </c>
      <c r="M19" t="s">
        <v>35</v>
      </c>
      <c r="N19">
        <v>28.560028280000001</v>
      </c>
      <c r="O19" t="s">
        <v>12</v>
      </c>
      <c r="P19">
        <v>28.560028280000001</v>
      </c>
      <c r="R19" t="b">
        <v>1</v>
      </c>
    </row>
    <row r="20" spans="1:18" x14ac:dyDescent="0.35">
      <c r="A20">
        <v>6</v>
      </c>
      <c r="B20" t="s">
        <v>17</v>
      </c>
      <c r="C20" t="s">
        <v>37</v>
      </c>
      <c r="D20" t="s">
        <v>24</v>
      </c>
      <c r="E20">
        <v>132.2093261</v>
      </c>
      <c r="F20" t="s">
        <v>25</v>
      </c>
      <c r="G20">
        <v>142.44949339999999</v>
      </c>
      <c r="J20">
        <v>6</v>
      </c>
      <c r="K20" t="s">
        <v>17</v>
      </c>
      <c r="L20" t="s">
        <v>37</v>
      </c>
      <c r="M20" t="s">
        <v>24</v>
      </c>
      <c r="N20">
        <v>132.2093261</v>
      </c>
      <c r="O20" t="s">
        <v>25</v>
      </c>
      <c r="P20">
        <v>140.6093261</v>
      </c>
      <c r="R20" t="b">
        <v>1</v>
      </c>
    </row>
    <row r="21" spans="1:18" x14ac:dyDescent="0.35">
      <c r="A21">
        <v>7</v>
      </c>
      <c r="B21" t="s">
        <v>9</v>
      </c>
      <c r="C21" t="s">
        <v>28</v>
      </c>
      <c r="D21" t="s">
        <v>29</v>
      </c>
      <c r="E21">
        <v>12.60818244</v>
      </c>
      <c r="F21" t="s">
        <v>12</v>
      </c>
      <c r="G21">
        <v>19.207740780000002</v>
      </c>
      <c r="J21">
        <v>7</v>
      </c>
      <c r="K21" t="s">
        <v>9</v>
      </c>
      <c r="L21" t="s">
        <v>40</v>
      </c>
      <c r="M21" t="s">
        <v>41</v>
      </c>
      <c r="N21">
        <v>17.181106660000001</v>
      </c>
      <c r="O21" t="s">
        <v>12</v>
      </c>
      <c r="P21">
        <v>17.181106660000001</v>
      </c>
      <c r="R21" t="b">
        <v>0</v>
      </c>
    </row>
    <row r="22" spans="1:18" x14ac:dyDescent="0.35">
      <c r="A22">
        <v>8</v>
      </c>
      <c r="B22" t="s">
        <v>9</v>
      </c>
      <c r="C22" t="s">
        <v>40</v>
      </c>
      <c r="D22" t="s">
        <v>41</v>
      </c>
      <c r="E22">
        <v>17.181106660000001</v>
      </c>
      <c r="F22" t="s">
        <v>12</v>
      </c>
      <c r="G22">
        <v>19.146862030000001</v>
      </c>
      <c r="J22">
        <v>8</v>
      </c>
      <c r="K22" t="s">
        <v>9</v>
      </c>
      <c r="L22" t="s">
        <v>28</v>
      </c>
      <c r="M22" t="s">
        <v>29</v>
      </c>
      <c r="N22">
        <v>12.60818244</v>
      </c>
      <c r="O22" t="s">
        <v>12</v>
      </c>
      <c r="P22">
        <v>12.60818244</v>
      </c>
      <c r="R22" t="b">
        <v>0</v>
      </c>
    </row>
    <row r="23" spans="1:18" x14ac:dyDescent="0.35">
      <c r="A23">
        <v>9</v>
      </c>
      <c r="B23" t="s">
        <v>26</v>
      </c>
      <c r="C23" t="s">
        <v>27</v>
      </c>
      <c r="D23" t="s">
        <v>11</v>
      </c>
      <c r="E23">
        <v>5.461924507</v>
      </c>
      <c r="F23" t="s">
        <v>12</v>
      </c>
      <c r="G23">
        <v>8.0017299649999991</v>
      </c>
      <c r="J23">
        <v>9</v>
      </c>
      <c r="K23" t="s">
        <v>26</v>
      </c>
      <c r="L23" t="s">
        <v>27</v>
      </c>
      <c r="M23" t="s">
        <v>11</v>
      </c>
      <c r="N23">
        <v>5.461924507</v>
      </c>
      <c r="O23" t="s">
        <v>12</v>
      </c>
      <c r="P23">
        <v>5.461924507</v>
      </c>
      <c r="R23" t="b">
        <v>1</v>
      </c>
    </row>
    <row r="24" spans="1:18" x14ac:dyDescent="0.35">
      <c r="A24">
        <v>10</v>
      </c>
      <c r="B24" t="s">
        <v>26</v>
      </c>
      <c r="C24" t="s">
        <v>32</v>
      </c>
      <c r="D24" t="s">
        <v>33</v>
      </c>
      <c r="E24">
        <v>4.6291507139999997</v>
      </c>
      <c r="F24" t="s">
        <v>12</v>
      </c>
      <c r="G24">
        <v>4.9087233540000001</v>
      </c>
      <c r="J24">
        <v>10</v>
      </c>
      <c r="K24" t="s">
        <v>26</v>
      </c>
      <c r="L24" t="s">
        <v>32</v>
      </c>
      <c r="M24" t="s">
        <v>33</v>
      </c>
      <c r="N24">
        <v>4.6291507139999997</v>
      </c>
      <c r="O24" t="s">
        <v>12</v>
      </c>
      <c r="P24">
        <v>4.6291507139999997</v>
      </c>
      <c r="R24" t="b">
        <v>1</v>
      </c>
    </row>
    <row r="26" spans="1:18" x14ac:dyDescent="0.35">
      <c r="A26">
        <v>1</v>
      </c>
      <c r="B26" t="s">
        <v>9</v>
      </c>
      <c r="C26" t="s">
        <v>42</v>
      </c>
      <c r="D26" t="s">
        <v>19</v>
      </c>
      <c r="E26">
        <v>349.63685800000002</v>
      </c>
      <c r="F26" t="s">
        <v>12</v>
      </c>
      <c r="G26">
        <v>360.48608400000001</v>
      </c>
      <c r="J26">
        <v>1</v>
      </c>
      <c r="K26" t="s">
        <v>9</v>
      </c>
      <c r="L26" t="s">
        <v>42</v>
      </c>
      <c r="M26" t="s">
        <v>19</v>
      </c>
      <c r="N26">
        <v>349.63685800000002</v>
      </c>
      <c r="O26" t="s">
        <v>12</v>
      </c>
      <c r="P26">
        <v>349.63685800000002</v>
      </c>
      <c r="R26" t="b">
        <v>1</v>
      </c>
    </row>
    <row r="27" spans="1:18" x14ac:dyDescent="0.35">
      <c r="A27">
        <v>2</v>
      </c>
      <c r="B27" t="s">
        <v>9</v>
      </c>
      <c r="C27" t="s">
        <v>53</v>
      </c>
      <c r="D27" t="s">
        <v>29</v>
      </c>
      <c r="E27">
        <v>313.57306419999998</v>
      </c>
      <c r="F27" t="s">
        <v>12</v>
      </c>
      <c r="G27">
        <v>321.91445920000001</v>
      </c>
      <c r="J27">
        <v>2</v>
      </c>
      <c r="K27" t="s">
        <v>9</v>
      </c>
      <c r="L27" t="s">
        <v>53</v>
      </c>
      <c r="M27" t="s">
        <v>29</v>
      </c>
      <c r="N27">
        <v>313.57306419999998</v>
      </c>
      <c r="O27" t="s">
        <v>12</v>
      </c>
      <c r="P27">
        <v>313.57306419999998</v>
      </c>
      <c r="R27" t="b">
        <v>1</v>
      </c>
    </row>
    <row r="28" spans="1:18" x14ac:dyDescent="0.35">
      <c r="A28">
        <v>3</v>
      </c>
      <c r="B28" t="s">
        <v>9</v>
      </c>
      <c r="C28" t="s">
        <v>47</v>
      </c>
      <c r="D28" t="s">
        <v>48</v>
      </c>
      <c r="E28">
        <v>266.52797029999999</v>
      </c>
      <c r="F28" t="s">
        <v>12</v>
      </c>
      <c r="G28">
        <v>263.5557556</v>
      </c>
      <c r="J28">
        <v>3</v>
      </c>
      <c r="K28" t="s">
        <v>9</v>
      </c>
      <c r="L28" t="s">
        <v>47</v>
      </c>
      <c r="M28" t="s">
        <v>48</v>
      </c>
      <c r="N28">
        <v>266.52797029999999</v>
      </c>
      <c r="O28" t="s">
        <v>12</v>
      </c>
      <c r="P28">
        <v>266.52797029999999</v>
      </c>
      <c r="R28" t="b">
        <v>1</v>
      </c>
    </row>
    <row r="29" spans="1:18" x14ac:dyDescent="0.35">
      <c r="A29">
        <v>4</v>
      </c>
      <c r="B29" t="s">
        <v>9</v>
      </c>
      <c r="C29" t="s">
        <v>50</v>
      </c>
      <c r="D29" t="s">
        <v>14</v>
      </c>
      <c r="E29">
        <v>246.22415989999999</v>
      </c>
      <c r="F29" t="s">
        <v>12</v>
      </c>
      <c r="G29">
        <v>250.9510803</v>
      </c>
      <c r="J29">
        <v>4</v>
      </c>
      <c r="K29" t="s">
        <v>9</v>
      </c>
      <c r="L29" t="s">
        <v>50</v>
      </c>
      <c r="M29" t="s">
        <v>14</v>
      </c>
      <c r="N29">
        <v>246.22415989999999</v>
      </c>
      <c r="O29" t="s">
        <v>12</v>
      </c>
      <c r="P29">
        <v>246.22415989999999</v>
      </c>
      <c r="R29" t="b">
        <v>1</v>
      </c>
    </row>
    <row r="30" spans="1:18" x14ac:dyDescent="0.35">
      <c r="A30">
        <v>5</v>
      </c>
      <c r="B30" t="s">
        <v>17</v>
      </c>
      <c r="C30" t="s">
        <v>55</v>
      </c>
      <c r="D30" t="s">
        <v>19</v>
      </c>
      <c r="E30">
        <v>1245.5785860000001</v>
      </c>
      <c r="F30" t="s">
        <v>20</v>
      </c>
      <c r="G30">
        <v>1244.1374510000001</v>
      </c>
      <c r="J30">
        <v>5</v>
      </c>
      <c r="K30" t="s">
        <v>17</v>
      </c>
      <c r="L30" t="s">
        <v>55</v>
      </c>
      <c r="M30" t="s">
        <v>19</v>
      </c>
      <c r="N30">
        <v>1245.5785860000001</v>
      </c>
      <c r="O30" t="s">
        <v>20</v>
      </c>
      <c r="P30">
        <v>1245.5785860000001</v>
      </c>
      <c r="R30" t="b">
        <v>1</v>
      </c>
    </row>
    <row r="31" spans="1:18" x14ac:dyDescent="0.35">
      <c r="A31">
        <v>6</v>
      </c>
      <c r="B31" t="s">
        <v>26</v>
      </c>
      <c r="C31" t="s">
        <v>60</v>
      </c>
      <c r="D31" t="s">
        <v>33</v>
      </c>
      <c r="E31">
        <v>226.66910519999999</v>
      </c>
      <c r="F31" t="s">
        <v>12</v>
      </c>
      <c r="G31">
        <v>226.67636110000001</v>
      </c>
      <c r="J31">
        <v>6</v>
      </c>
      <c r="K31" t="s">
        <v>26</v>
      </c>
      <c r="L31" t="s">
        <v>60</v>
      </c>
      <c r="M31" t="s">
        <v>33</v>
      </c>
      <c r="N31">
        <v>226.66910519999999</v>
      </c>
      <c r="O31" t="s">
        <v>12</v>
      </c>
      <c r="P31">
        <v>226.66910519999999</v>
      </c>
      <c r="R31" t="b">
        <v>1</v>
      </c>
    </row>
    <row r="32" spans="1:18" x14ac:dyDescent="0.35">
      <c r="A32">
        <v>7</v>
      </c>
      <c r="B32" t="s">
        <v>9</v>
      </c>
      <c r="C32" t="s">
        <v>43</v>
      </c>
      <c r="D32" t="s">
        <v>44</v>
      </c>
      <c r="E32">
        <v>199.7708232</v>
      </c>
      <c r="F32" t="s">
        <v>12</v>
      </c>
      <c r="G32">
        <v>202.4730682</v>
      </c>
      <c r="J32">
        <v>7</v>
      </c>
      <c r="K32" t="s">
        <v>26</v>
      </c>
      <c r="L32" t="s">
        <v>62</v>
      </c>
      <c r="M32" t="s">
        <v>63</v>
      </c>
      <c r="N32">
        <v>199.94837089999999</v>
      </c>
      <c r="O32" t="s">
        <v>12</v>
      </c>
      <c r="P32">
        <v>199.94837089999999</v>
      </c>
      <c r="R32" t="b">
        <v>0</v>
      </c>
    </row>
    <row r="33" spans="1:18" x14ac:dyDescent="0.35">
      <c r="A33">
        <v>8</v>
      </c>
      <c r="B33" t="s">
        <v>26</v>
      </c>
      <c r="C33" t="s">
        <v>62</v>
      </c>
      <c r="D33" t="s">
        <v>63</v>
      </c>
      <c r="E33">
        <v>199.94837089999999</v>
      </c>
      <c r="F33" t="s">
        <v>12</v>
      </c>
      <c r="G33">
        <v>198.14056400000001</v>
      </c>
      <c r="J33">
        <v>8</v>
      </c>
      <c r="K33" t="s">
        <v>9</v>
      </c>
      <c r="L33" t="s">
        <v>43</v>
      </c>
      <c r="M33" t="s">
        <v>44</v>
      </c>
      <c r="N33">
        <v>199.7708232</v>
      </c>
      <c r="O33" t="s">
        <v>12</v>
      </c>
      <c r="P33">
        <v>199.7708232</v>
      </c>
      <c r="R33" t="b">
        <v>0</v>
      </c>
    </row>
    <row r="34" spans="1:18" x14ac:dyDescent="0.35">
      <c r="A34">
        <v>9</v>
      </c>
      <c r="B34" t="s">
        <v>26</v>
      </c>
      <c r="C34" t="s">
        <v>59</v>
      </c>
      <c r="D34" t="s">
        <v>22</v>
      </c>
      <c r="E34">
        <v>196.18215240000001</v>
      </c>
      <c r="F34" t="s">
        <v>12</v>
      </c>
      <c r="G34">
        <v>190.65243530000001</v>
      </c>
      <c r="J34">
        <v>9</v>
      </c>
      <c r="K34" t="s">
        <v>26</v>
      </c>
      <c r="L34" t="s">
        <v>59</v>
      </c>
      <c r="M34" t="s">
        <v>22</v>
      </c>
      <c r="N34">
        <v>196.18215240000001</v>
      </c>
      <c r="O34" t="s">
        <v>12</v>
      </c>
      <c r="P34">
        <v>196.18215240000001</v>
      </c>
      <c r="R34" t="b">
        <v>1</v>
      </c>
    </row>
    <row r="35" spans="1:18" x14ac:dyDescent="0.35">
      <c r="A35">
        <v>10</v>
      </c>
      <c r="B35" t="s">
        <v>26</v>
      </c>
      <c r="C35" t="s">
        <v>51</v>
      </c>
      <c r="D35" t="s">
        <v>48</v>
      </c>
      <c r="E35">
        <v>168.11356309999999</v>
      </c>
      <c r="F35" t="s">
        <v>12</v>
      </c>
      <c r="G35">
        <v>172.49330140000001</v>
      </c>
      <c r="J35">
        <v>10</v>
      </c>
      <c r="K35" t="s">
        <v>26</v>
      </c>
      <c r="L35" t="s">
        <v>51</v>
      </c>
      <c r="M35" t="s">
        <v>48</v>
      </c>
      <c r="N35">
        <v>168.11356309999999</v>
      </c>
      <c r="O35" t="s">
        <v>12</v>
      </c>
      <c r="P35">
        <v>168.11356309999999</v>
      </c>
      <c r="R35" t="b">
        <v>1</v>
      </c>
    </row>
    <row r="36" spans="1:18" x14ac:dyDescent="0.35">
      <c r="A36">
        <v>11</v>
      </c>
      <c r="B36" t="s">
        <v>9</v>
      </c>
      <c r="C36" t="s">
        <v>54</v>
      </c>
      <c r="D36" t="s">
        <v>16</v>
      </c>
      <c r="E36">
        <v>146.02649009999999</v>
      </c>
      <c r="F36" t="s">
        <v>12</v>
      </c>
      <c r="G36">
        <v>143.56349180000001</v>
      </c>
      <c r="J36">
        <v>11</v>
      </c>
      <c r="K36" t="s">
        <v>9</v>
      </c>
      <c r="L36" t="s">
        <v>54</v>
      </c>
      <c r="M36" t="s">
        <v>16</v>
      </c>
      <c r="N36">
        <v>146.02649009999999</v>
      </c>
      <c r="O36" t="s">
        <v>12</v>
      </c>
      <c r="P36">
        <v>146.02649009999999</v>
      </c>
      <c r="R36" t="b">
        <v>1</v>
      </c>
    </row>
    <row r="37" spans="1:18" x14ac:dyDescent="0.35">
      <c r="A37">
        <v>12</v>
      </c>
      <c r="B37" t="s">
        <v>9</v>
      </c>
      <c r="C37" t="s">
        <v>69</v>
      </c>
      <c r="D37" t="s">
        <v>41</v>
      </c>
      <c r="E37">
        <v>126.6492526</v>
      </c>
      <c r="F37" t="s">
        <v>12</v>
      </c>
      <c r="G37">
        <v>128.83271790000001</v>
      </c>
      <c r="J37">
        <v>12</v>
      </c>
      <c r="K37" t="s">
        <v>9</v>
      </c>
      <c r="L37" t="s">
        <v>45</v>
      </c>
      <c r="M37" t="s">
        <v>46</v>
      </c>
      <c r="N37">
        <v>127.01876660000001</v>
      </c>
      <c r="O37" t="s">
        <v>12</v>
      </c>
      <c r="P37">
        <v>127.01876660000001</v>
      </c>
      <c r="R37" t="b">
        <v>0</v>
      </c>
    </row>
    <row r="38" spans="1:18" x14ac:dyDescent="0.35">
      <c r="A38">
        <v>13</v>
      </c>
      <c r="B38" t="s">
        <v>9</v>
      </c>
      <c r="C38" t="s">
        <v>45</v>
      </c>
      <c r="D38" t="s">
        <v>46</v>
      </c>
      <c r="E38">
        <v>127.01876660000001</v>
      </c>
      <c r="F38" t="s">
        <v>12</v>
      </c>
      <c r="G38">
        <v>124.7813721</v>
      </c>
      <c r="J38">
        <v>13</v>
      </c>
      <c r="K38" t="s">
        <v>9</v>
      </c>
      <c r="L38" t="s">
        <v>69</v>
      </c>
      <c r="M38" t="s">
        <v>41</v>
      </c>
      <c r="N38">
        <v>126.6492526</v>
      </c>
      <c r="O38" t="s">
        <v>12</v>
      </c>
      <c r="P38">
        <v>126.6492526</v>
      </c>
      <c r="R38" t="b">
        <v>0</v>
      </c>
    </row>
    <row r="39" spans="1:18" x14ac:dyDescent="0.35">
      <c r="A39">
        <v>14</v>
      </c>
      <c r="B39" t="s">
        <v>26</v>
      </c>
      <c r="C39" t="s">
        <v>56</v>
      </c>
      <c r="D39" t="s">
        <v>57</v>
      </c>
      <c r="E39">
        <v>97.068698780000005</v>
      </c>
      <c r="F39" t="s">
        <v>12</v>
      </c>
      <c r="G39">
        <v>95.109146120000005</v>
      </c>
      <c r="J39">
        <v>14</v>
      </c>
      <c r="K39" t="s">
        <v>26</v>
      </c>
      <c r="L39" t="s">
        <v>56</v>
      </c>
      <c r="M39" t="s">
        <v>57</v>
      </c>
      <c r="N39">
        <v>97.068698780000005</v>
      </c>
      <c r="O39" t="s">
        <v>12</v>
      </c>
      <c r="P39">
        <v>97.068698780000005</v>
      </c>
      <c r="R39" t="b">
        <v>1</v>
      </c>
    </row>
    <row r="40" spans="1:18" x14ac:dyDescent="0.35">
      <c r="A40">
        <v>15</v>
      </c>
      <c r="B40" t="s">
        <v>26</v>
      </c>
      <c r="C40" t="s">
        <v>61</v>
      </c>
      <c r="D40" t="s">
        <v>35</v>
      </c>
      <c r="E40">
        <v>85.611502959999996</v>
      </c>
      <c r="F40" t="s">
        <v>12</v>
      </c>
      <c r="G40">
        <v>88.921974180000007</v>
      </c>
      <c r="J40">
        <v>15</v>
      </c>
      <c r="K40" t="s">
        <v>26</v>
      </c>
      <c r="L40" t="s">
        <v>61</v>
      </c>
      <c r="M40" t="s">
        <v>35</v>
      </c>
      <c r="N40">
        <v>85.611502959999996</v>
      </c>
      <c r="O40" t="s">
        <v>12</v>
      </c>
      <c r="P40">
        <v>85.611502959999996</v>
      </c>
      <c r="R40" t="b">
        <v>1</v>
      </c>
    </row>
    <row r="41" spans="1:18" x14ac:dyDescent="0.35">
      <c r="A41">
        <v>16</v>
      </c>
      <c r="B41" t="s">
        <v>17</v>
      </c>
      <c r="C41" t="s">
        <v>67</v>
      </c>
      <c r="D41" t="s">
        <v>24</v>
      </c>
      <c r="E41">
        <v>368.86555970000001</v>
      </c>
      <c r="F41" t="s">
        <v>25</v>
      </c>
      <c r="G41">
        <v>393.4277649</v>
      </c>
      <c r="J41">
        <v>16</v>
      </c>
      <c r="K41" t="s">
        <v>17</v>
      </c>
      <c r="L41" t="s">
        <v>67</v>
      </c>
      <c r="M41" t="s">
        <v>24</v>
      </c>
      <c r="N41">
        <v>368.86555970000001</v>
      </c>
      <c r="O41" t="s">
        <v>25</v>
      </c>
      <c r="P41">
        <v>400.22555970000002</v>
      </c>
      <c r="R41" t="b">
        <v>1</v>
      </c>
    </row>
    <row r="42" spans="1:18" x14ac:dyDescent="0.35">
      <c r="A42">
        <v>17</v>
      </c>
      <c r="B42" t="s">
        <v>9</v>
      </c>
      <c r="C42" t="s">
        <v>49</v>
      </c>
      <c r="D42" t="s">
        <v>11</v>
      </c>
      <c r="E42">
        <v>65.446397649999994</v>
      </c>
      <c r="F42" t="s">
        <v>12</v>
      </c>
      <c r="G42">
        <v>67.115470889999997</v>
      </c>
      <c r="J42">
        <v>17</v>
      </c>
      <c r="K42" t="s">
        <v>26</v>
      </c>
      <c r="L42" t="s">
        <v>52</v>
      </c>
      <c r="M42" t="s">
        <v>11</v>
      </c>
      <c r="N42">
        <v>66.235464890000003</v>
      </c>
      <c r="O42" t="s">
        <v>12</v>
      </c>
      <c r="P42">
        <v>66.235464890000003</v>
      </c>
      <c r="R42" t="b">
        <v>0</v>
      </c>
    </row>
    <row r="43" spans="1:18" x14ac:dyDescent="0.35">
      <c r="A43">
        <v>18</v>
      </c>
      <c r="B43" t="s">
        <v>26</v>
      </c>
      <c r="C43" t="s">
        <v>52</v>
      </c>
      <c r="D43" t="s">
        <v>11</v>
      </c>
      <c r="E43">
        <v>66.235464890000003</v>
      </c>
      <c r="F43" t="s">
        <v>12</v>
      </c>
      <c r="G43">
        <v>67.115470889999997</v>
      </c>
      <c r="J43">
        <v>18</v>
      </c>
      <c r="K43" t="s">
        <v>17</v>
      </c>
      <c r="L43" t="s">
        <v>74</v>
      </c>
      <c r="M43" t="s">
        <v>29</v>
      </c>
      <c r="N43">
        <v>311.5143463</v>
      </c>
      <c r="O43" t="s">
        <v>20</v>
      </c>
      <c r="P43">
        <v>311.5143463</v>
      </c>
      <c r="R43" t="b">
        <v>0</v>
      </c>
    </row>
    <row r="44" spans="1:18" x14ac:dyDescent="0.35">
      <c r="A44">
        <v>19</v>
      </c>
      <c r="B44" t="s">
        <v>17</v>
      </c>
      <c r="C44" t="s">
        <v>74</v>
      </c>
      <c r="D44" t="s">
        <v>29</v>
      </c>
      <c r="E44">
        <v>311.5143463</v>
      </c>
      <c r="F44" t="s">
        <v>20</v>
      </c>
      <c r="G44">
        <v>317.99765009999999</v>
      </c>
      <c r="J44">
        <v>19</v>
      </c>
      <c r="K44" t="s">
        <v>9</v>
      </c>
      <c r="L44" t="s">
        <v>49</v>
      </c>
      <c r="M44" t="s">
        <v>11</v>
      </c>
      <c r="N44">
        <v>65.446397649999994</v>
      </c>
      <c r="O44" t="s">
        <v>12</v>
      </c>
      <c r="P44">
        <v>65.446397649999994</v>
      </c>
      <c r="R44" t="b">
        <v>0</v>
      </c>
    </row>
    <row r="45" spans="1:18" x14ac:dyDescent="0.35">
      <c r="A45">
        <v>20</v>
      </c>
      <c r="B45" t="s">
        <v>17</v>
      </c>
      <c r="C45" t="s">
        <v>73</v>
      </c>
      <c r="D45" t="s">
        <v>14</v>
      </c>
      <c r="E45">
        <v>249.50973519999999</v>
      </c>
      <c r="F45" t="s">
        <v>20</v>
      </c>
      <c r="G45">
        <v>253.83590699999999</v>
      </c>
      <c r="J45">
        <v>20</v>
      </c>
      <c r="K45" t="s">
        <v>17</v>
      </c>
      <c r="L45" t="s">
        <v>73</v>
      </c>
      <c r="M45" t="s">
        <v>14</v>
      </c>
      <c r="N45">
        <v>249.50973519999999</v>
      </c>
      <c r="O45" t="s">
        <v>20</v>
      </c>
      <c r="P45">
        <v>249.50973519999999</v>
      </c>
      <c r="R45" t="b">
        <v>1</v>
      </c>
    </row>
    <row r="46" spans="1:18" x14ac:dyDescent="0.35">
      <c r="A46">
        <v>21</v>
      </c>
      <c r="B46" t="s">
        <v>17</v>
      </c>
      <c r="C46" t="s">
        <v>77</v>
      </c>
      <c r="D46" t="s">
        <v>22</v>
      </c>
      <c r="E46">
        <v>211.45645099999999</v>
      </c>
      <c r="F46" t="s">
        <v>20</v>
      </c>
      <c r="G46">
        <v>214.5198212</v>
      </c>
      <c r="J46">
        <v>21</v>
      </c>
      <c r="K46" t="s">
        <v>26</v>
      </c>
      <c r="L46" t="s">
        <v>64</v>
      </c>
      <c r="M46" t="s">
        <v>65</v>
      </c>
      <c r="N46">
        <v>46.647016200000003</v>
      </c>
      <c r="O46" t="s">
        <v>12</v>
      </c>
      <c r="P46">
        <v>46.647016200000003</v>
      </c>
      <c r="R46" t="b">
        <v>0</v>
      </c>
    </row>
    <row r="47" spans="1:18" x14ac:dyDescent="0.35">
      <c r="A47">
        <v>22</v>
      </c>
      <c r="B47" t="s">
        <v>26</v>
      </c>
      <c r="C47" t="s">
        <v>64</v>
      </c>
      <c r="D47" t="s">
        <v>65</v>
      </c>
      <c r="E47">
        <v>46.647016200000003</v>
      </c>
      <c r="F47" t="s">
        <v>12</v>
      </c>
      <c r="G47">
        <v>45.45091248</v>
      </c>
      <c r="J47">
        <v>22</v>
      </c>
      <c r="K47" t="s">
        <v>17</v>
      </c>
      <c r="L47" t="s">
        <v>77</v>
      </c>
      <c r="M47" t="s">
        <v>22</v>
      </c>
      <c r="N47">
        <v>211.45645099999999</v>
      </c>
      <c r="O47" t="s">
        <v>20</v>
      </c>
      <c r="P47">
        <v>211.45645099999999</v>
      </c>
      <c r="R47" t="b">
        <v>0</v>
      </c>
    </row>
    <row r="48" spans="1:18" x14ac:dyDescent="0.35">
      <c r="A48">
        <v>23</v>
      </c>
      <c r="B48" t="s">
        <v>17</v>
      </c>
      <c r="C48" t="s">
        <v>72</v>
      </c>
      <c r="D48" t="s">
        <v>46</v>
      </c>
      <c r="E48">
        <v>199.05675099999999</v>
      </c>
      <c r="F48" t="s">
        <v>20</v>
      </c>
      <c r="G48">
        <v>215.0400238</v>
      </c>
      <c r="J48">
        <v>23</v>
      </c>
      <c r="K48" t="s">
        <v>17</v>
      </c>
      <c r="L48" t="s">
        <v>72</v>
      </c>
      <c r="M48" t="s">
        <v>46</v>
      </c>
      <c r="N48">
        <v>199.05675099999999</v>
      </c>
      <c r="O48" t="s">
        <v>20</v>
      </c>
      <c r="P48">
        <v>199.05675099999999</v>
      </c>
      <c r="R48" t="b">
        <v>1</v>
      </c>
    </row>
    <row r="49" spans="1:18" x14ac:dyDescent="0.35">
      <c r="A49">
        <v>24</v>
      </c>
      <c r="B49" t="s">
        <v>9</v>
      </c>
      <c r="C49" t="s">
        <v>66</v>
      </c>
      <c r="D49" t="s">
        <v>24</v>
      </c>
      <c r="E49">
        <v>178.5504196</v>
      </c>
      <c r="F49" t="s">
        <v>25</v>
      </c>
      <c r="G49">
        <v>194.2729492</v>
      </c>
      <c r="J49">
        <v>24</v>
      </c>
      <c r="K49" t="s">
        <v>9</v>
      </c>
      <c r="L49" t="s">
        <v>66</v>
      </c>
      <c r="M49" t="s">
        <v>24</v>
      </c>
      <c r="N49">
        <v>178.5504196</v>
      </c>
      <c r="O49" t="s">
        <v>25</v>
      </c>
      <c r="P49">
        <v>194.2304196</v>
      </c>
      <c r="R49" t="b">
        <v>1</v>
      </c>
    </row>
    <row r="50" spans="1:18" x14ac:dyDescent="0.35">
      <c r="A50">
        <v>25</v>
      </c>
      <c r="B50" t="s">
        <v>17</v>
      </c>
      <c r="C50" t="s">
        <v>68</v>
      </c>
      <c r="D50" t="s">
        <v>44</v>
      </c>
      <c r="E50">
        <v>169.9490381</v>
      </c>
      <c r="F50" t="s">
        <v>20</v>
      </c>
      <c r="G50">
        <v>170.13764950000001</v>
      </c>
      <c r="J50">
        <v>25</v>
      </c>
      <c r="K50" t="s">
        <v>17</v>
      </c>
      <c r="L50" t="s">
        <v>68</v>
      </c>
      <c r="M50" t="s">
        <v>44</v>
      </c>
      <c r="N50">
        <v>169.9490381</v>
      </c>
      <c r="O50" t="s">
        <v>20</v>
      </c>
      <c r="P50">
        <v>169.9490381</v>
      </c>
      <c r="R50" t="b">
        <v>1</v>
      </c>
    </row>
    <row r="51" spans="1:18" x14ac:dyDescent="0.35">
      <c r="A51">
        <v>26</v>
      </c>
      <c r="B51" t="s">
        <v>26</v>
      </c>
      <c r="C51" t="s">
        <v>70</v>
      </c>
      <c r="D51" t="s">
        <v>71</v>
      </c>
      <c r="E51">
        <v>26.81254049</v>
      </c>
      <c r="F51" t="s">
        <v>12</v>
      </c>
      <c r="G51">
        <v>25.470438000000001</v>
      </c>
      <c r="J51">
        <v>26</v>
      </c>
      <c r="K51" t="s">
        <v>26</v>
      </c>
      <c r="L51" t="s">
        <v>70</v>
      </c>
      <c r="M51" t="s">
        <v>71</v>
      </c>
      <c r="N51">
        <v>26.81254049</v>
      </c>
      <c r="O51" t="s">
        <v>12</v>
      </c>
      <c r="P51">
        <v>26.81254049</v>
      </c>
      <c r="R51" t="b">
        <v>1</v>
      </c>
    </row>
    <row r="52" spans="1:18" x14ac:dyDescent="0.35">
      <c r="A52">
        <v>27</v>
      </c>
      <c r="B52" t="s">
        <v>17</v>
      </c>
      <c r="C52" t="s">
        <v>75</v>
      </c>
      <c r="D52" t="s">
        <v>16</v>
      </c>
      <c r="E52">
        <v>89.498384299999998</v>
      </c>
      <c r="F52" t="s">
        <v>20</v>
      </c>
      <c r="G52">
        <v>91.126792910000006</v>
      </c>
      <c r="J52">
        <v>27</v>
      </c>
      <c r="K52" t="s">
        <v>17</v>
      </c>
      <c r="L52" t="s">
        <v>75</v>
      </c>
      <c r="M52" t="s">
        <v>16</v>
      </c>
      <c r="N52">
        <v>89.498384299999998</v>
      </c>
      <c r="O52" t="s">
        <v>20</v>
      </c>
      <c r="P52">
        <v>89.498384299999998</v>
      </c>
      <c r="R52" t="b">
        <v>1</v>
      </c>
    </row>
    <row r="53" spans="1:18" x14ac:dyDescent="0.35">
      <c r="A53">
        <v>28</v>
      </c>
      <c r="B53" t="s">
        <v>17</v>
      </c>
      <c r="C53" t="s">
        <v>78</v>
      </c>
      <c r="D53" t="s">
        <v>41</v>
      </c>
      <c r="E53">
        <v>87.042263000000005</v>
      </c>
      <c r="F53" t="s">
        <v>20</v>
      </c>
      <c r="G53">
        <v>82.925315859999998</v>
      </c>
      <c r="J53">
        <v>28</v>
      </c>
      <c r="K53" t="s">
        <v>17</v>
      </c>
      <c r="L53" t="s">
        <v>78</v>
      </c>
      <c r="M53" t="s">
        <v>41</v>
      </c>
      <c r="N53">
        <v>87.042263000000005</v>
      </c>
      <c r="O53" t="s">
        <v>20</v>
      </c>
      <c r="P53">
        <v>87.042263000000005</v>
      </c>
      <c r="R53" t="b">
        <v>1</v>
      </c>
    </row>
    <row r="54" spans="1:18" x14ac:dyDescent="0.35">
      <c r="A54">
        <v>29</v>
      </c>
      <c r="B54" t="s">
        <v>26</v>
      </c>
      <c r="C54" t="s">
        <v>58</v>
      </c>
      <c r="D54" t="s">
        <v>31</v>
      </c>
      <c r="E54">
        <v>4.0824318249999996</v>
      </c>
      <c r="F54" t="s">
        <v>12</v>
      </c>
      <c r="G54">
        <v>3.9264197350000001</v>
      </c>
      <c r="J54">
        <v>29</v>
      </c>
      <c r="K54" t="s">
        <v>17</v>
      </c>
      <c r="L54" t="s">
        <v>76</v>
      </c>
      <c r="M54" t="s">
        <v>31</v>
      </c>
      <c r="N54">
        <v>19.238375049999998</v>
      </c>
      <c r="O54" t="s">
        <v>20</v>
      </c>
      <c r="P54">
        <v>19.238375049999998</v>
      </c>
      <c r="R54" t="b">
        <v>0</v>
      </c>
    </row>
    <row r="55" spans="1:18" x14ac:dyDescent="0.35">
      <c r="A55">
        <v>30</v>
      </c>
      <c r="B55" t="s">
        <v>17</v>
      </c>
      <c r="C55" t="s">
        <v>76</v>
      </c>
      <c r="D55" t="s">
        <v>31</v>
      </c>
      <c r="E55">
        <v>19.238375049999998</v>
      </c>
      <c r="F55" t="s">
        <v>20</v>
      </c>
      <c r="G55">
        <v>18.249691009999999</v>
      </c>
      <c r="J55">
        <v>30</v>
      </c>
      <c r="K55" t="s">
        <v>26</v>
      </c>
      <c r="L55" t="s">
        <v>58</v>
      </c>
      <c r="M55" t="s">
        <v>31</v>
      </c>
      <c r="N55">
        <v>4.0824318249999996</v>
      </c>
      <c r="O55" t="s">
        <v>12</v>
      </c>
      <c r="P55">
        <v>4.0824318249999996</v>
      </c>
      <c r="R55" t="b">
        <v>0</v>
      </c>
    </row>
    <row r="57" spans="1:18" x14ac:dyDescent="0.35">
      <c r="A57">
        <v>1</v>
      </c>
      <c r="B57" t="s">
        <v>26</v>
      </c>
      <c r="C57" t="s">
        <v>80</v>
      </c>
      <c r="D57" t="s">
        <v>19</v>
      </c>
      <c r="E57">
        <v>1155.952219</v>
      </c>
      <c r="F57" t="s">
        <v>12</v>
      </c>
      <c r="G57">
        <v>1158.0791019999999</v>
      </c>
      <c r="J57">
        <v>1</v>
      </c>
      <c r="K57" t="s">
        <v>26</v>
      </c>
      <c r="L57" t="s">
        <v>80</v>
      </c>
      <c r="M57" t="s">
        <v>19</v>
      </c>
      <c r="N57">
        <v>1155.952219</v>
      </c>
      <c r="O57" t="s">
        <v>12</v>
      </c>
      <c r="P57">
        <v>1155.952219</v>
      </c>
      <c r="R57" t="b">
        <v>1</v>
      </c>
    </row>
    <row r="58" spans="1:18" x14ac:dyDescent="0.35">
      <c r="A58">
        <v>2</v>
      </c>
      <c r="B58" t="s">
        <v>26</v>
      </c>
      <c r="C58" t="s">
        <v>82</v>
      </c>
      <c r="D58" t="s">
        <v>44</v>
      </c>
      <c r="E58">
        <v>407.88740109999998</v>
      </c>
      <c r="F58" t="s">
        <v>12</v>
      </c>
      <c r="G58">
        <v>411.14526369999999</v>
      </c>
      <c r="J58">
        <v>2</v>
      </c>
      <c r="K58" t="s">
        <v>26</v>
      </c>
      <c r="L58" t="s">
        <v>82</v>
      </c>
      <c r="M58" t="s">
        <v>44</v>
      </c>
      <c r="N58">
        <v>407.88740109999998</v>
      </c>
      <c r="O58" t="s">
        <v>12</v>
      </c>
      <c r="P58">
        <v>407.88740109999998</v>
      </c>
      <c r="R58" t="b">
        <v>1</v>
      </c>
    </row>
    <row r="59" spans="1:18" x14ac:dyDescent="0.35">
      <c r="A59">
        <v>3</v>
      </c>
      <c r="B59" t="s">
        <v>9</v>
      </c>
      <c r="C59" t="s">
        <v>79</v>
      </c>
      <c r="D59" t="s">
        <v>19</v>
      </c>
      <c r="E59">
        <v>349.75016720000002</v>
      </c>
      <c r="F59" t="s">
        <v>12</v>
      </c>
      <c r="G59">
        <v>360.48608400000001</v>
      </c>
      <c r="J59">
        <v>3</v>
      </c>
      <c r="K59" t="s">
        <v>9</v>
      </c>
      <c r="L59" t="s">
        <v>79</v>
      </c>
      <c r="M59" t="s">
        <v>19</v>
      </c>
      <c r="N59">
        <v>349.75016720000002</v>
      </c>
      <c r="O59" t="s">
        <v>12</v>
      </c>
      <c r="P59">
        <v>349.75016720000002</v>
      </c>
      <c r="R59" t="b">
        <v>1</v>
      </c>
    </row>
    <row r="60" spans="1:18" x14ac:dyDescent="0.35">
      <c r="A60">
        <v>4</v>
      </c>
      <c r="B60" t="s">
        <v>9</v>
      </c>
      <c r="C60" t="s">
        <v>91</v>
      </c>
      <c r="D60" t="s">
        <v>29</v>
      </c>
      <c r="E60">
        <v>286.48947980000003</v>
      </c>
      <c r="F60" t="s">
        <v>12</v>
      </c>
      <c r="G60">
        <v>302.750946</v>
      </c>
      <c r="J60">
        <v>4</v>
      </c>
      <c r="K60" t="s">
        <v>9</v>
      </c>
      <c r="L60" t="s">
        <v>91</v>
      </c>
      <c r="M60" t="s">
        <v>29</v>
      </c>
      <c r="N60">
        <v>286.48947980000003</v>
      </c>
      <c r="O60" t="s">
        <v>12</v>
      </c>
      <c r="P60">
        <v>286.48947980000003</v>
      </c>
      <c r="R60" t="b">
        <v>1</v>
      </c>
    </row>
    <row r="61" spans="1:18" x14ac:dyDescent="0.35">
      <c r="A61">
        <v>5</v>
      </c>
      <c r="B61" t="s">
        <v>26</v>
      </c>
      <c r="C61" t="s">
        <v>90</v>
      </c>
      <c r="D61" t="s">
        <v>14</v>
      </c>
      <c r="E61">
        <v>266.88733439999999</v>
      </c>
      <c r="F61" t="s">
        <v>12</v>
      </c>
      <c r="G61">
        <v>263.5557556</v>
      </c>
      <c r="J61">
        <v>5</v>
      </c>
      <c r="K61" t="s">
        <v>26</v>
      </c>
      <c r="L61" t="s">
        <v>90</v>
      </c>
      <c r="M61" t="s">
        <v>14</v>
      </c>
      <c r="N61">
        <v>266.88733439999999</v>
      </c>
      <c r="O61" t="s">
        <v>12</v>
      </c>
      <c r="P61">
        <v>266.88733439999999</v>
      </c>
      <c r="R61" t="b">
        <v>1</v>
      </c>
    </row>
    <row r="62" spans="1:18" x14ac:dyDescent="0.35">
      <c r="A62">
        <v>6</v>
      </c>
      <c r="B62" t="s">
        <v>9</v>
      </c>
      <c r="C62" t="s">
        <v>96</v>
      </c>
      <c r="D62" t="s">
        <v>57</v>
      </c>
      <c r="E62">
        <v>259.39752499999997</v>
      </c>
      <c r="F62" t="s">
        <v>12</v>
      </c>
      <c r="G62">
        <v>262.31195070000001</v>
      </c>
      <c r="J62">
        <v>6</v>
      </c>
      <c r="K62" t="s">
        <v>9</v>
      </c>
      <c r="L62" t="s">
        <v>96</v>
      </c>
      <c r="M62" t="s">
        <v>57</v>
      </c>
      <c r="N62">
        <v>259.39752499999997</v>
      </c>
      <c r="O62" t="s">
        <v>12</v>
      </c>
      <c r="P62">
        <v>259.39752499999997</v>
      </c>
      <c r="R62" t="b">
        <v>1</v>
      </c>
    </row>
    <row r="63" spans="1:18" x14ac:dyDescent="0.35">
      <c r="A63">
        <v>7</v>
      </c>
      <c r="B63" t="s">
        <v>9</v>
      </c>
      <c r="C63" t="s">
        <v>87</v>
      </c>
      <c r="D63" t="s">
        <v>14</v>
      </c>
      <c r="E63">
        <v>229.4713342</v>
      </c>
      <c r="F63" t="s">
        <v>12</v>
      </c>
      <c r="G63">
        <v>225.36801149999999</v>
      </c>
      <c r="J63">
        <v>7</v>
      </c>
      <c r="K63" t="s">
        <v>9</v>
      </c>
      <c r="L63" t="s">
        <v>87</v>
      </c>
      <c r="M63" t="s">
        <v>14</v>
      </c>
      <c r="N63">
        <v>229.4713342</v>
      </c>
      <c r="O63" t="s">
        <v>12</v>
      </c>
      <c r="P63">
        <v>229.4713342</v>
      </c>
      <c r="R63" t="b">
        <v>1</v>
      </c>
    </row>
    <row r="64" spans="1:18" x14ac:dyDescent="0.35">
      <c r="A64">
        <v>8</v>
      </c>
      <c r="B64" t="s">
        <v>17</v>
      </c>
      <c r="C64" t="s">
        <v>95</v>
      </c>
      <c r="D64" t="s">
        <v>19</v>
      </c>
      <c r="E64">
        <v>1155.3869979999999</v>
      </c>
      <c r="F64" t="s">
        <v>20</v>
      </c>
      <c r="G64">
        <v>1156.4829099999999</v>
      </c>
      <c r="J64">
        <v>8</v>
      </c>
      <c r="K64" t="s">
        <v>17</v>
      </c>
      <c r="L64" t="s">
        <v>95</v>
      </c>
      <c r="M64" t="s">
        <v>19</v>
      </c>
      <c r="N64">
        <v>1155.3869979999999</v>
      </c>
      <c r="O64" t="s">
        <v>20</v>
      </c>
      <c r="P64">
        <v>1155.3869979999999</v>
      </c>
      <c r="R64" t="b">
        <v>1</v>
      </c>
    </row>
    <row r="65" spans="1:18" x14ac:dyDescent="0.35">
      <c r="A65">
        <v>9</v>
      </c>
      <c r="B65" t="s">
        <v>26</v>
      </c>
      <c r="C65" t="s">
        <v>89</v>
      </c>
      <c r="D65" t="s">
        <v>11</v>
      </c>
      <c r="E65">
        <v>188.6240535</v>
      </c>
      <c r="F65" t="s">
        <v>12</v>
      </c>
      <c r="G65">
        <v>188.89706419999999</v>
      </c>
      <c r="J65">
        <v>9</v>
      </c>
      <c r="K65" t="s">
        <v>26</v>
      </c>
      <c r="L65" t="s">
        <v>89</v>
      </c>
      <c r="M65" t="s">
        <v>11</v>
      </c>
      <c r="N65">
        <v>188.6240535</v>
      </c>
      <c r="O65" t="s">
        <v>12</v>
      </c>
      <c r="P65">
        <v>188.6240535</v>
      </c>
      <c r="R65" t="b">
        <v>1</v>
      </c>
    </row>
    <row r="66" spans="1:18" x14ac:dyDescent="0.35">
      <c r="A66">
        <v>10</v>
      </c>
      <c r="B66" t="s">
        <v>9</v>
      </c>
      <c r="C66" t="s">
        <v>103</v>
      </c>
      <c r="D66" t="s">
        <v>35</v>
      </c>
      <c r="E66">
        <v>183.6320743</v>
      </c>
      <c r="F66" t="s">
        <v>12</v>
      </c>
      <c r="G66">
        <v>181.0397949</v>
      </c>
      <c r="J66">
        <v>10</v>
      </c>
      <c r="K66" t="s">
        <v>9</v>
      </c>
      <c r="L66" t="s">
        <v>103</v>
      </c>
      <c r="M66" t="s">
        <v>35</v>
      </c>
      <c r="N66">
        <v>183.6320743</v>
      </c>
      <c r="O66" t="s">
        <v>12</v>
      </c>
      <c r="P66">
        <v>183.6320743</v>
      </c>
      <c r="R66" t="b">
        <v>1</v>
      </c>
    </row>
    <row r="67" spans="1:18" x14ac:dyDescent="0.35">
      <c r="A67">
        <v>11</v>
      </c>
      <c r="B67" t="s">
        <v>26</v>
      </c>
      <c r="C67" t="s">
        <v>84</v>
      </c>
      <c r="D67" t="s">
        <v>46</v>
      </c>
      <c r="E67">
        <v>164.12239930000001</v>
      </c>
      <c r="F67" t="s">
        <v>12</v>
      </c>
      <c r="G67">
        <v>163.88504030000001</v>
      </c>
      <c r="J67">
        <v>11</v>
      </c>
      <c r="K67" t="s">
        <v>26</v>
      </c>
      <c r="L67" t="s">
        <v>84</v>
      </c>
      <c r="M67" t="s">
        <v>46</v>
      </c>
      <c r="N67">
        <v>164.12239930000001</v>
      </c>
      <c r="O67" t="s">
        <v>12</v>
      </c>
      <c r="P67">
        <v>164.12239930000001</v>
      </c>
      <c r="R67" t="b">
        <v>1</v>
      </c>
    </row>
    <row r="68" spans="1:18" x14ac:dyDescent="0.35">
      <c r="A68">
        <v>12</v>
      </c>
      <c r="B68" t="s">
        <v>26</v>
      </c>
      <c r="C68" t="s">
        <v>92</v>
      </c>
      <c r="D68" t="s">
        <v>29</v>
      </c>
      <c r="E68">
        <v>149.3546632</v>
      </c>
      <c r="F68" t="s">
        <v>12</v>
      </c>
      <c r="G68">
        <v>142.74790949999999</v>
      </c>
      <c r="J68">
        <v>12</v>
      </c>
      <c r="K68" t="s">
        <v>26</v>
      </c>
      <c r="L68" t="s">
        <v>92</v>
      </c>
      <c r="M68" t="s">
        <v>29</v>
      </c>
      <c r="N68">
        <v>149.3546632</v>
      </c>
      <c r="O68" t="s">
        <v>12</v>
      </c>
      <c r="P68">
        <v>149.3546632</v>
      </c>
      <c r="R68" t="b">
        <v>1</v>
      </c>
    </row>
    <row r="69" spans="1:18" x14ac:dyDescent="0.35">
      <c r="A69">
        <v>13</v>
      </c>
      <c r="B69" t="s">
        <v>26</v>
      </c>
      <c r="C69" t="s">
        <v>115</v>
      </c>
      <c r="D69" t="s">
        <v>71</v>
      </c>
      <c r="E69">
        <v>138.2785816</v>
      </c>
      <c r="F69" t="s">
        <v>12</v>
      </c>
      <c r="G69">
        <v>138.537262</v>
      </c>
      <c r="J69">
        <v>13</v>
      </c>
      <c r="K69" t="s">
        <v>26</v>
      </c>
      <c r="L69" t="s">
        <v>115</v>
      </c>
      <c r="M69" t="s">
        <v>71</v>
      </c>
      <c r="N69">
        <v>138.2785816</v>
      </c>
      <c r="O69" t="s">
        <v>12</v>
      </c>
      <c r="P69">
        <v>138.2785816</v>
      </c>
      <c r="R69" t="b">
        <v>1</v>
      </c>
    </row>
    <row r="70" spans="1:18" x14ac:dyDescent="0.35">
      <c r="A70">
        <v>14</v>
      </c>
      <c r="B70" t="s">
        <v>9</v>
      </c>
      <c r="C70" t="s">
        <v>81</v>
      </c>
      <c r="D70" t="s">
        <v>44</v>
      </c>
      <c r="E70">
        <v>135.0279543</v>
      </c>
      <c r="F70" t="s">
        <v>12</v>
      </c>
      <c r="G70">
        <v>135.6427917</v>
      </c>
      <c r="J70">
        <v>14</v>
      </c>
      <c r="K70" t="s">
        <v>9</v>
      </c>
      <c r="L70" t="s">
        <v>81</v>
      </c>
      <c r="M70" t="s">
        <v>44</v>
      </c>
      <c r="N70">
        <v>135.0279543</v>
      </c>
      <c r="O70" t="s">
        <v>12</v>
      </c>
      <c r="P70">
        <v>135.0279543</v>
      </c>
      <c r="R70" t="b">
        <v>1</v>
      </c>
    </row>
    <row r="71" spans="1:18" x14ac:dyDescent="0.35">
      <c r="A71">
        <v>15</v>
      </c>
      <c r="B71" t="s">
        <v>26</v>
      </c>
      <c r="C71" t="s">
        <v>114</v>
      </c>
      <c r="D71" t="s">
        <v>41</v>
      </c>
      <c r="E71">
        <v>129.7864016</v>
      </c>
      <c r="F71" t="s">
        <v>12</v>
      </c>
      <c r="G71">
        <v>130.49450680000001</v>
      </c>
      <c r="J71">
        <v>15</v>
      </c>
      <c r="K71" t="s">
        <v>26</v>
      </c>
      <c r="L71" t="s">
        <v>114</v>
      </c>
      <c r="M71" t="s">
        <v>41</v>
      </c>
      <c r="N71">
        <v>129.7864016</v>
      </c>
      <c r="O71" t="s">
        <v>12</v>
      </c>
      <c r="P71">
        <v>129.7864016</v>
      </c>
      <c r="R71" t="b">
        <v>1</v>
      </c>
    </row>
    <row r="72" spans="1:18" x14ac:dyDescent="0.35">
      <c r="A72">
        <v>16</v>
      </c>
      <c r="B72" t="s">
        <v>9</v>
      </c>
      <c r="C72" t="s">
        <v>112</v>
      </c>
      <c r="D72" t="s">
        <v>41</v>
      </c>
      <c r="E72">
        <v>117.2891217</v>
      </c>
      <c r="F72" t="s">
        <v>12</v>
      </c>
      <c r="G72">
        <v>116.41227720000001</v>
      </c>
      <c r="J72">
        <v>16</v>
      </c>
      <c r="K72" t="s">
        <v>9</v>
      </c>
      <c r="L72" t="s">
        <v>112</v>
      </c>
      <c r="M72" t="s">
        <v>41</v>
      </c>
      <c r="N72">
        <v>117.2891217</v>
      </c>
      <c r="O72" t="s">
        <v>12</v>
      </c>
      <c r="P72">
        <v>117.2891217</v>
      </c>
      <c r="R72" t="b">
        <v>1</v>
      </c>
    </row>
    <row r="73" spans="1:18" x14ac:dyDescent="0.35">
      <c r="A73">
        <v>17</v>
      </c>
      <c r="B73" t="s">
        <v>9</v>
      </c>
      <c r="C73" t="s">
        <v>106</v>
      </c>
      <c r="D73" t="s">
        <v>65</v>
      </c>
      <c r="E73">
        <v>109.1050874</v>
      </c>
      <c r="F73" t="s">
        <v>12</v>
      </c>
      <c r="G73">
        <v>112.5771637</v>
      </c>
      <c r="J73">
        <v>17</v>
      </c>
      <c r="K73" t="s">
        <v>9</v>
      </c>
      <c r="L73" t="s">
        <v>98</v>
      </c>
      <c r="M73" t="s">
        <v>22</v>
      </c>
      <c r="N73">
        <v>116.9850649</v>
      </c>
      <c r="O73" t="s">
        <v>12</v>
      </c>
      <c r="P73">
        <v>116.9850649</v>
      </c>
      <c r="R73" t="b">
        <v>0</v>
      </c>
    </row>
    <row r="74" spans="1:18" x14ac:dyDescent="0.35">
      <c r="A74">
        <v>18</v>
      </c>
      <c r="B74" t="s">
        <v>9</v>
      </c>
      <c r="C74" t="s">
        <v>98</v>
      </c>
      <c r="D74" t="s">
        <v>22</v>
      </c>
      <c r="E74">
        <v>116.9850649</v>
      </c>
      <c r="F74" t="s">
        <v>12</v>
      </c>
      <c r="G74">
        <v>110.2170715</v>
      </c>
      <c r="J74">
        <v>18</v>
      </c>
      <c r="K74" t="s">
        <v>9</v>
      </c>
      <c r="L74" t="s">
        <v>97</v>
      </c>
      <c r="M74" t="s">
        <v>31</v>
      </c>
      <c r="N74">
        <v>115.13942710000001</v>
      </c>
      <c r="O74" t="s">
        <v>12</v>
      </c>
      <c r="P74">
        <v>115.13942710000001</v>
      </c>
      <c r="R74" t="b">
        <v>0</v>
      </c>
    </row>
    <row r="75" spans="1:18" x14ac:dyDescent="0.35">
      <c r="A75">
        <v>19</v>
      </c>
      <c r="B75" t="s">
        <v>26</v>
      </c>
      <c r="C75" t="s">
        <v>100</v>
      </c>
      <c r="D75" t="s">
        <v>31</v>
      </c>
      <c r="E75">
        <v>113.3448458</v>
      </c>
      <c r="F75" t="s">
        <v>12</v>
      </c>
      <c r="G75">
        <v>108.5803757</v>
      </c>
      <c r="J75">
        <v>19</v>
      </c>
      <c r="K75" t="s">
        <v>26</v>
      </c>
      <c r="L75" t="s">
        <v>100</v>
      </c>
      <c r="M75" t="s">
        <v>31</v>
      </c>
      <c r="N75">
        <v>113.3448458</v>
      </c>
      <c r="O75" t="s">
        <v>12</v>
      </c>
      <c r="P75">
        <v>113.3448458</v>
      </c>
      <c r="R75" t="b">
        <v>1</v>
      </c>
    </row>
    <row r="76" spans="1:18" x14ac:dyDescent="0.35">
      <c r="A76">
        <v>20</v>
      </c>
      <c r="B76" t="s">
        <v>9</v>
      </c>
      <c r="C76" t="s">
        <v>97</v>
      </c>
      <c r="D76" t="s">
        <v>31</v>
      </c>
      <c r="E76">
        <v>115.13942710000001</v>
      </c>
      <c r="F76" t="s">
        <v>12</v>
      </c>
      <c r="G76">
        <v>108.0235825</v>
      </c>
      <c r="J76">
        <v>20</v>
      </c>
      <c r="K76" t="s">
        <v>9</v>
      </c>
      <c r="L76" t="s">
        <v>106</v>
      </c>
      <c r="M76" t="s">
        <v>65</v>
      </c>
      <c r="N76">
        <v>109.1050874</v>
      </c>
      <c r="O76" t="s">
        <v>12</v>
      </c>
      <c r="P76">
        <v>109.1050874</v>
      </c>
      <c r="R76" t="b">
        <v>0</v>
      </c>
    </row>
    <row r="77" spans="1:18" x14ac:dyDescent="0.35">
      <c r="A77">
        <v>21</v>
      </c>
      <c r="B77" t="s">
        <v>9</v>
      </c>
      <c r="C77" t="s">
        <v>93</v>
      </c>
      <c r="D77" t="s">
        <v>16</v>
      </c>
      <c r="E77">
        <v>107.46980309999999</v>
      </c>
      <c r="F77" t="s">
        <v>12</v>
      </c>
      <c r="G77">
        <v>106.0147552</v>
      </c>
      <c r="J77">
        <v>21</v>
      </c>
      <c r="K77" t="s">
        <v>9</v>
      </c>
      <c r="L77" t="s">
        <v>93</v>
      </c>
      <c r="M77" t="s">
        <v>16</v>
      </c>
      <c r="N77">
        <v>107.46980309999999</v>
      </c>
      <c r="O77" t="s">
        <v>12</v>
      </c>
      <c r="P77">
        <v>107.46980309999999</v>
      </c>
      <c r="R77" t="b">
        <v>1</v>
      </c>
    </row>
    <row r="78" spans="1:18" x14ac:dyDescent="0.35">
      <c r="A78">
        <v>22</v>
      </c>
      <c r="B78" t="s">
        <v>9</v>
      </c>
      <c r="C78" t="s">
        <v>83</v>
      </c>
      <c r="D78" t="s">
        <v>46</v>
      </c>
      <c r="E78">
        <v>90.490394879999997</v>
      </c>
      <c r="F78" t="s">
        <v>12</v>
      </c>
      <c r="G78">
        <v>90.277137760000002</v>
      </c>
      <c r="J78">
        <v>22</v>
      </c>
      <c r="K78" t="s">
        <v>9</v>
      </c>
      <c r="L78" t="s">
        <v>83</v>
      </c>
      <c r="M78" t="s">
        <v>46</v>
      </c>
      <c r="N78">
        <v>90.490394879999997</v>
      </c>
      <c r="O78" t="s">
        <v>12</v>
      </c>
      <c r="P78">
        <v>90.490394879999997</v>
      </c>
      <c r="R78" t="b">
        <v>1</v>
      </c>
    </row>
    <row r="79" spans="1:18" x14ac:dyDescent="0.35">
      <c r="A79">
        <v>23</v>
      </c>
      <c r="B79" t="s">
        <v>9</v>
      </c>
      <c r="C79" t="s">
        <v>113</v>
      </c>
      <c r="D79" t="s">
        <v>71</v>
      </c>
      <c r="E79">
        <v>79.82471812</v>
      </c>
      <c r="F79" t="s">
        <v>12</v>
      </c>
      <c r="G79">
        <v>84.817718510000006</v>
      </c>
      <c r="J79">
        <v>23</v>
      </c>
      <c r="K79" t="s">
        <v>9</v>
      </c>
      <c r="L79" t="s">
        <v>99</v>
      </c>
      <c r="M79" t="s">
        <v>33</v>
      </c>
      <c r="N79">
        <v>82.955163119999995</v>
      </c>
      <c r="O79" t="s">
        <v>12</v>
      </c>
      <c r="P79">
        <v>82.955163119999995</v>
      </c>
      <c r="R79" t="b">
        <v>0</v>
      </c>
    </row>
    <row r="80" spans="1:18" x14ac:dyDescent="0.35">
      <c r="A80">
        <v>24</v>
      </c>
      <c r="B80" t="s">
        <v>9</v>
      </c>
      <c r="C80" t="s">
        <v>99</v>
      </c>
      <c r="D80" t="s">
        <v>33</v>
      </c>
      <c r="E80">
        <v>82.955163119999995</v>
      </c>
      <c r="F80" t="s">
        <v>12</v>
      </c>
      <c r="G80">
        <v>84.289932250000007</v>
      </c>
      <c r="J80">
        <v>24</v>
      </c>
      <c r="K80" t="s">
        <v>9</v>
      </c>
      <c r="L80" t="s">
        <v>113</v>
      </c>
      <c r="M80" t="s">
        <v>71</v>
      </c>
      <c r="N80">
        <v>79.82471812</v>
      </c>
      <c r="O80" t="s">
        <v>12</v>
      </c>
      <c r="P80">
        <v>79.82471812</v>
      </c>
      <c r="R80" t="b">
        <v>0</v>
      </c>
    </row>
    <row r="81" spans="1:18" x14ac:dyDescent="0.35">
      <c r="A81">
        <v>25</v>
      </c>
      <c r="B81" t="s">
        <v>17</v>
      </c>
      <c r="C81" t="s">
        <v>110</v>
      </c>
      <c r="D81" t="s">
        <v>24</v>
      </c>
      <c r="E81">
        <v>370.10439650000001</v>
      </c>
      <c r="F81" t="s">
        <v>25</v>
      </c>
      <c r="G81">
        <v>398.37481689999998</v>
      </c>
      <c r="J81">
        <v>25</v>
      </c>
      <c r="K81" t="s">
        <v>17</v>
      </c>
      <c r="L81" t="s">
        <v>110</v>
      </c>
      <c r="M81" t="s">
        <v>24</v>
      </c>
      <c r="N81">
        <v>370.10439650000001</v>
      </c>
      <c r="O81" t="s">
        <v>25</v>
      </c>
      <c r="P81">
        <v>401.46439650000002</v>
      </c>
      <c r="R81" t="b">
        <v>1</v>
      </c>
    </row>
    <row r="82" spans="1:18" x14ac:dyDescent="0.35">
      <c r="A82">
        <v>26</v>
      </c>
      <c r="B82" t="s">
        <v>17</v>
      </c>
      <c r="C82" t="s">
        <v>118</v>
      </c>
      <c r="D82" t="s">
        <v>11</v>
      </c>
      <c r="E82">
        <v>269.12330120000001</v>
      </c>
      <c r="F82" t="s">
        <v>20</v>
      </c>
      <c r="G82">
        <v>270.35382079999999</v>
      </c>
      <c r="J82">
        <v>26</v>
      </c>
      <c r="K82" t="s">
        <v>17</v>
      </c>
      <c r="L82" t="s">
        <v>118</v>
      </c>
      <c r="M82" t="s">
        <v>11</v>
      </c>
      <c r="N82">
        <v>269.12330120000001</v>
      </c>
      <c r="O82" t="s">
        <v>20</v>
      </c>
      <c r="P82">
        <v>269.12330120000001</v>
      </c>
      <c r="R82" t="b">
        <v>1</v>
      </c>
    </row>
    <row r="83" spans="1:18" x14ac:dyDescent="0.35">
      <c r="A83">
        <v>27</v>
      </c>
      <c r="B83" t="s">
        <v>26</v>
      </c>
      <c r="C83" t="s">
        <v>109</v>
      </c>
      <c r="D83" t="s">
        <v>24</v>
      </c>
      <c r="E83">
        <v>272.25791600000002</v>
      </c>
      <c r="F83" t="s">
        <v>25</v>
      </c>
      <c r="G83">
        <v>290.02883910000003</v>
      </c>
      <c r="J83">
        <v>27</v>
      </c>
      <c r="K83" t="s">
        <v>26</v>
      </c>
      <c r="L83" t="s">
        <v>109</v>
      </c>
      <c r="M83" t="s">
        <v>24</v>
      </c>
      <c r="N83">
        <v>272.25791600000002</v>
      </c>
      <c r="O83" t="s">
        <v>25</v>
      </c>
      <c r="P83">
        <v>295.777916</v>
      </c>
      <c r="R83" t="b">
        <v>1</v>
      </c>
    </row>
    <row r="84" spans="1:18" x14ac:dyDescent="0.35">
      <c r="A84">
        <v>28</v>
      </c>
      <c r="B84" t="s">
        <v>9</v>
      </c>
      <c r="C84" t="s">
        <v>85</v>
      </c>
      <c r="D84" t="s">
        <v>48</v>
      </c>
      <c r="E84">
        <v>46.002685820000004</v>
      </c>
      <c r="F84" t="s">
        <v>12</v>
      </c>
      <c r="G84">
        <v>47.322990419999996</v>
      </c>
      <c r="J84">
        <v>28</v>
      </c>
      <c r="K84" t="s">
        <v>9</v>
      </c>
      <c r="L84" t="s">
        <v>85</v>
      </c>
      <c r="M84" t="s">
        <v>48</v>
      </c>
      <c r="N84">
        <v>46.002685820000004</v>
      </c>
      <c r="O84" t="s">
        <v>12</v>
      </c>
      <c r="P84">
        <v>46.002685820000004</v>
      </c>
      <c r="R84" t="b">
        <v>1</v>
      </c>
    </row>
    <row r="85" spans="1:18" x14ac:dyDescent="0.35">
      <c r="A85">
        <v>29</v>
      </c>
      <c r="B85" t="s">
        <v>9</v>
      </c>
      <c r="C85" t="s">
        <v>86</v>
      </c>
      <c r="D85" t="s">
        <v>11</v>
      </c>
      <c r="E85">
        <v>45.930515659999998</v>
      </c>
      <c r="F85" t="s">
        <v>12</v>
      </c>
      <c r="G85">
        <v>47.276004790000002</v>
      </c>
      <c r="J85">
        <v>29</v>
      </c>
      <c r="K85" t="s">
        <v>9</v>
      </c>
      <c r="L85" t="s">
        <v>107</v>
      </c>
      <c r="M85" t="s">
        <v>24</v>
      </c>
      <c r="N85">
        <v>226.114521</v>
      </c>
      <c r="O85" t="s">
        <v>25</v>
      </c>
      <c r="P85">
        <v>245.71452099999999</v>
      </c>
      <c r="R85" t="b">
        <v>0</v>
      </c>
    </row>
    <row r="86" spans="1:18" x14ac:dyDescent="0.35">
      <c r="A86">
        <v>30</v>
      </c>
      <c r="B86" t="s">
        <v>26</v>
      </c>
      <c r="C86" t="s">
        <v>105</v>
      </c>
      <c r="D86" t="s">
        <v>35</v>
      </c>
      <c r="E86">
        <v>45.869111490000002</v>
      </c>
      <c r="F86" t="s">
        <v>12</v>
      </c>
      <c r="G86">
        <v>44.910236359999999</v>
      </c>
      <c r="J86">
        <v>30</v>
      </c>
      <c r="K86" t="s">
        <v>9</v>
      </c>
      <c r="L86" t="s">
        <v>86</v>
      </c>
      <c r="M86" t="s">
        <v>11</v>
      </c>
      <c r="N86">
        <v>45.930515659999998</v>
      </c>
      <c r="O86" t="s">
        <v>12</v>
      </c>
      <c r="P86">
        <v>45.930515659999998</v>
      </c>
      <c r="R86" t="b">
        <v>0</v>
      </c>
    </row>
    <row r="87" spans="1:18" x14ac:dyDescent="0.35">
      <c r="A87">
        <v>31</v>
      </c>
      <c r="B87" t="s">
        <v>9</v>
      </c>
      <c r="C87" t="s">
        <v>107</v>
      </c>
      <c r="D87" t="s">
        <v>24</v>
      </c>
      <c r="E87">
        <v>226.114521</v>
      </c>
      <c r="F87" t="s">
        <v>25</v>
      </c>
      <c r="G87">
        <v>236.47183229999999</v>
      </c>
      <c r="J87">
        <v>31</v>
      </c>
      <c r="K87" t="s">
        <v>26</v>
      </c>
      <c r="L87" t="s">
        <v>105</v>
      </c>
      <c r="M87" t="s">
        <v>35</v>
      </c>
      <c r="N87">
        <v>45.869111490000002</v>
      </c>
      <c r="O87" t="s">
        <v>12</v>
      </c>
      <c r="P87">
        <v>45.869111490000002</v>
      </c>
      <c r="R87" t="b">
        <v>0</v>
      </c>
    </row>
    <row r="88" spans="1:18" x14ac:dyDescent="0.35">
      <c r="A88">
        <v>32</v>
      </c>
      <c r="B88" t="s">
        <v>17</v>
      </c>
      <c r="C88" t="s">
        <v>123</v>
      </c>
      <c r="D88" t="s">
        <v>31</v>
      </c>
      <c r="E88">
        <v>194.95300510000001</v>
      </c>
      <c r="F88" t="s">
        <v>20</v>
      </c>
      <c r="G88">
        <v>189.61764529999999</v>
      </c>
      <c r="J88">
        <v>32</v>
      </c>
      <c r="K88" t="s">
        <v>17</v>
      </c>
      <c r="L88" t="s">
        <v>123</v>
      </c>
      <c r="M88" t="s">
        <v>31</v>
      </c>
      <c r="N88">
        <v>194.95300510000001</v>
      </c>
      <c r="O88" t="s">
        <v>20</v>
      </c>
      <c r="P88">
        <v>194.95300510000001</v>
      </c>
      <c r="R88" t="b">
        <v>1</v>
      </c>
    </row>
    <row r="89" spans="1:18" x14ac:dyDescent="0.35">
      <c r="A89">
        <v>33</v>
      </c>
      <c r="B89" t="s">
        <v>26</v>
      </c>
      <c r="C89" t="s">
        <v>101</v>
      </c>
      <c r="D89" t="s">
        <v>22</v>
      </c>
      <c r="E89">
        <v>35.973522449999997</v>
      </c>
      <c r="F89" t="s">
        <v>12</v>
      </c>
      <c r="G89">
        <v>33.558357239999999</v>
      </c>
      <c r="J89">
        <v>33</v>
      </c>
      <c r="K89" t="s">
        <v>26</v>
      </c>
      <c r="L89" t="s">
        <v>102</v>
      </c>
      <c r="M89" t="s">
        <v>33</v>
      </c>
      <c r="N89">
        <v>36.744818430000002</v>
      </c>
      <c r="O89" t="s">
        <v>12</v>
      </c>
      <c r="P89">
        <v>36.744818430000002</v>
      </c>
      <c r="R89" t="b">
        <v>0</v>
      </c>
    </row>
    <row r="90" spans="1:18" x14ac:dyDescent="0.35">
      <c r="A90">
        <v>34</v>
      </c>
      <c r="B90" t="s">
        <v>26</v>
      </c>
      <c r="C90" t="s">
        <v>102</v>
      </c>
      <c r="D90" t="s">
        <v>33</v>
      </c>
      <c r="E90">
        <v>36.744818430000002</v>
      </c>
      <c r="F90" t="s">
        <v>12</v>
      </c>
      <c r="G90">
        <v>33.41439819</v>
      </c>
      <c r="J90">
        <v>34</v>
      </c>
      <c r="K90" t="s">
        <v>26</v>
      </c>
      <c r="L90" t="s">
        <v>101</v>
      </c>
      <c r="M90" t="s">
        <v>22</v>
      </c>
      <c r="N90">
        <v>35.973522449999997</v>
      </c>
      <c r="O90" t="s">
        <v>12</v>
      </c>
      <c r="P90">
        <v>35.973522449999997</v>
      </c>
      <c r="R90" t="b">
        <v>0</v>
      </c>
    </row>
    <row r="91" spans="1:18" x14ac:dyDescent="0.35">
      <c r="A91">
        <v>35</v>
      </c>
      <c r="B91" t="s">
        <v>17</v>
      </c>
      <c r="C91" t="s">
        <v>111</v>
      </c>
      <c r="D91" t="s">
        <v>44</v>
      </c>
      <c r="E91">
        <v>139.272414</v>
      </c>
      <c r="F91" t="s">
        <v>20</v>
      </c>
      <c r="G91">
        <v>139.46725459999999</v>
      </c>
      <c r="J91">
        <v>35</v>
      </c>
      <c r="K91" t="s">
        <v>17</v>
      </c>
      <c r="L91" t="s">
        <v>111</v>
      </c>
      <c r="M91" t="s">
        <v>44</v>
      </c>
      <c r="N91">
        <v>139.272414</v>
      </c>
      <c r="O91" t="s">
        <v>20</v>
      </c>
      <c r="P91">
        <v>139.272414</v>
      </c>
      <c r="R91" t="b">
        <v>1</v>
      </c>
    </row>
    <row r="92" spans="1:18" x14ac:dyDescent="0.35">
      <c r="A92">
        <v>36</v>
      </c>
      <c r="B92" t="s">
        <v>26</v>
      </c>
      <c r="C92" t="s">
        <v>94</v>
      </c>
      <c r="D92" t="s">
        <v>16</v>
      </c>
      <c r="E92">
        <v>28.026494570000001</v>
      </c>
      <c r="F92" t="s">
        <v>12</v>
      </c>
      <c r="G92">
        <v>28.036052699999999</v>
      </c>
      <c r="J92">
        <v>36</v>
      </c>
      <c r="K92" t="s">
        <v>26</v>
      </c>
      <c r="L92" t="s">
        <v>94</v>
      </c>
      <c r="M92" t="s">
        <v>16</v>
      </c>
      <c r="N92">
        <v>28.026494570000001</v>
      </c>
      <c r="O92" t="s">
        <v>12</v>
      </c>
      <c r="P92">
        <v>28.026494570000001</v>
      </c>
      <c r="R92" t="b">
        <v>1</v>
      </c>
    </row>
    <row r="93" spans="1:18" x14ac:dyDescent="0.35">
      <c r="A93">
        <v>37</v>
      </c>
      <c r="B93" t="s">
        <v>17</v>
      </c>
      <c r="C93" t="s">
        <v>117</v>
      </c>
      <c r="D93" t="s">
        <v>48</v>
      </c>
      <c r="E93">
        <v>125.15635949999999</v>
      </c>
      <c r="F93" t="s">
        <v>20</v>
      </c>
      <c r="G93">
        <v>125.58181</v>
      </c>
      <c r="J93">
        <v>37</v>
      </c>
      <c r="K93" t="s">
        <v>26</v>
      </c>
      <c r="L93" t="s">
        <v>88</v>
      </c>
      <c r="M93" t="s">
        <v>48</v>
      </c>
      <c r="N93">
        <v>27.581118249999999</v>
      </c>
      <c r="O93" t="s">
        <v>12</v>
      </c>
      <c r="P93">
        <v>27.581118249999999</v>
      </c>
      <c r="R93" t="b">
        <v>0</v>
      </c>
    </row>
    <row r="94" spans="1:18" x14ac:dyDescent="0.35">
      <c r="A94">
        <v>38</v>
      </c>
      <c r="B94" t="s">
        <v>17</v>
      </c>
      <c r="C94" t="s">
        <v>120</v>
      </c>
      <c r="D94" t="s">
        <v>29</v>
      </c>
      <c r="E94">
        <v>121.8998461</v>
      </c>
      <c r="F94" t="s">
        <v>20</v>
      </c>
      <c r="G94">
        <v>119.074234</v>
      </c>
      <c r="J94">
        <v>38</v>
      </c>
      <c r="K94" t="s">
        <v>17</v>
      </c>
      <c r="L94" t="s">
        <v>117</v>
      </c>
      <c r="M94" t="s">
        <v>48</v>
      </c>
      <c r="N94">
        <v>125.15635949999999</v>
      </c>
      <c r="O94" t="s">
        <v>20</v>
      </c>
      <c r="P94">
        <v>125.15635949999999</v>
      </c>
      <c r="R94" t="b">
        <v>0</v>
      </c>
    </row>
    <row r="95" spans="1:18" x14ac:dyDescent="0.35">
      <c r="A95">
        <v>39</v>
      </c>
      <c r="B95" t="s">
        <v>17</v>
      </c>
      <c r="C95" t="s">
        <v>126</v>
      </c>
      <c r="D95" t="s">
        <v>63</v>
      </c>
      <c r="E95">
        <v>113.0415486</v>
      </c>
      <c r="F95" t="s">
        <v>20</v>
      </c>
      <c r="G95">
        <v>116.69595339999999</v>
      </c>
      <c r="J95">
        <v>39</v>
      </c>
      <c r="K95" t="s">
        <v>17</v>
      </c>
      <c r="L95" t="s">
        <v>120</v>
      </c>
      <c r="M95" t="s">
        <v>29</v>
      </c>
      <c r="N95">
        <v>121.8998461</v>
      </c>
      <c r="O95" t="s">
        <v>20</v>
      </c>
      <c r="P95">
        <v>121.8998461</v>
      </c>
      <c r="R95" t="b">
        <v>0</v>
      </c>
    </row>
    <row r="96" spans="1:18" x14ac:dyDescent="0.35">
      <c r="A96">
        <v>40</v>
      </c>
      <c r="B96" t="s">
        <v>26</v>
      </c>
      <c r="C96" t="s">
        <v>88</v>
      </c>
      <c r="D96" t="s">
        <v>48</v>
      </c>
      <c r="E96">
        <v>27.581118249999999</v>
      </c>
      <c r="F96" t="s">
        <v>12</v>
      </c>
      <c r="G96">
        <v>24.452972410000001</v>
      </c>
      <c r="J96">
        <v>40</v>
      </c>
      <c r="K96" t="s">
        <v>17</v>
      </c>
      <c r="L96" t="s">
        <v>126</v>
      </c>
      <c r="M96" t="s">
        <v>63</v>
      </c>
      <c r="N96">
        <v>113.0415486</v>
      </c>
      <c r="O96" t="s">
        <v>20</v>
      </c>
      <c r="P96">
        <v>113.0415486</v>
      </c>
      <c r="R96" t="b">
        <v>0</v>
      </c>
    </row>
    <row r="97" spans="1:18" x14ac:dyDescent="0.35">
      <c r="A97">
        <v>41</v>
      </c>
      <c r="B97" t="s">
        <v>17</v>
      </c>
      <c r="C97" t="s">
        <v>128</v>
      </c>
      <c r="D97" t="s">
        <v>41</v>
      </c>
      <c r="E97">
        <v>106.75439780000001</v>
      </c>
      <c r="F97" t="s">
        <v>20</v>
      </c>
      <c r="G97">
        <v>111.2090149</v>
      </c>
      <c r="J97">
        <v>41</v>
      </c>
      <c r="K97" t="s">
        <v>17</v>
      </c>
      <c r="L97" t="s">
        <v>128</v>
      </c>
      <c r="M97" t="s">
        <v>41</v>
      </c>
      <c r="N97">
        <v>106.75439780000001</v>
      </c>
      <c r="O97" t="s">
        <v>20</v>
      </c>
      <c r="P97">
        <v>106.75439780000001</v>
      </c>
      <c r="R97" t="b">
        <v>1</v>
      </c>
    </row>
    <row r="98" spans="1:18" x14ac:dyDescent="0.35">
      <c r="A98">
        <v>42</v>
      </c>
      <c r="B98" t="s">
        <v>17</v>
      </c>
      <c r="C98" t="s">
        <v>116</v>
      </c>
      <c r="D98" t="s">
        <v>46</v>
      </c>
      <c r="E98">
        <v>107.5169114</v>
      </c>
      <c r="F98" t="s">
        <v>20</v>
      </c>
      <c r="G98">
        <v>95.316940310000007</v>
      </c>
      <c r="J98">
        <v>42</v>
      </c>
      <c r="K98" t="s">
        <v>17</v>
      </c>
      <c r="L98" t="s">
        <v>116</v>
      </c>
      <c r="M98" t="s">
        <v>46</v>
      </c>
      <c r="N98">
        <v>107.5169114</v>
      </c>
      <c r="O98" t="s">
        <v>20</v>
      </c>
      <c r="P98">
        <v>107.5169114</v>
      </c>
      <c r="R98" t="b">
        <v>1</v>
      </c>
    </row>
    <row r="99" spans="1:18" x14ac:dyDescent="0.35">
      <c r="A99">
        <v>43</v>
      </c>
      <c r="B99" t="s">
        <v>17</v>
      </c>
      <c r="C99" t="s">
        <v>119</v>
      </c>
      <c r="D99" t="s">
        <v>14</v>
      </c>
      <c r="E99">
        <v>85.308847299999996</v>
      </c>
      <c r="F99" t="s">
        <v>20</v>
      </c>
      <c r="G99">
        <v>86.027275090000003</v>
      </c>
      <c r="J99">
        <v>43</v>
      </c>
      <c r="K99" t="s">
        <v>17</v>
      </c>
      <c r="L99" t="s">
        <v>119</v>
      </c>
      <c r="M99" t="s">
        <v>14</v>
      </c>
      <c r="N99">
        <v>85.308847299999996</v>
      </c>
      <c r="O99" t="s">
        <v>20</v>
      </c>
      <c r="P99">
        <v>85.308847299999996</v>
      </c>
      <c r="R99" t="b">
        <v>1</v>
      </c>
    </row>
    <row r="100" spans="1:18" x14ac:dyDescent="0.35">
      <c r="A100">
        <v>44</v>
      </c>
      <c r="B100" t="s">
        <v>17</v>
      </c>
      <c r="C100" t="s">
        <v>125</v>
      </c>
      <c r="D100" t="s">
        <v>33</v>
      </c>
      <c r="E100">
        <v>69.175334169999999</v>
      </c>
      <c r="F100" t="s">
        <v>20</v>
      </c>
      <c r="G100">
        <v>69.547943119999999</v>
      </c>
      <c r="J100">
        <v>44</v>
      </c>
      <c r="K100" t="s">
        <v>17</v>
      </c>
      <c r="L100" t="s">
        <v>125</v>
      </c>
      <c r="M100" t="s">
        <v>33</v>
      </c>
      <c r="N100">
        <v>69.175334169999999</v>
      </c>
      <c r="O100" t="s">
        <v>20</v>
      </c>
      <c r="P100">
        <v>69.175334169999999</v>
      </c>
      <c r="R100" t="b">
        <v>1</v>
      </c>
    </row>
    <row r="101" spans="1:18" x14ac:dyDescent="0.35">
      <c r="A101">
        <v>45</v>
      </c>
      <c r="B101" t="s">
        <v>17</v>
      </c>
      <c r="C101" t="s">
        <v>121</v>
      </c>
      <c r="D101" t="s">
        <v>16</v>
      </c>
      <c r="E101">
        <v>45.783357440000003</v>
      </c>
      <c r="F101" t="s">
        <v>20</v>
      </c>
      <c r="G101">
        <v>49.21614838</v>
      </c>
      <c r="J101">
        <v>45</v>
      </c>
      <c r="K101" t="s">
        <v>17</v>
      </c>
      <c r="L101" t="s">
        <v>121</v>
      </c>
      <c r="M101" t="s">
        <v>16</v>
      </c>
      <c r="N101">
        <v>45.783357440000003</v>
      </c>
      <c r="O101" t="s">
        <v>20</v>
      </c>
      <c r="P101">
        <v>45.783357440000003</v>
      </c>
      <c r="R101" t="b">
        <v>1</v>
      </c>
    </row>
    <row r="102" spans="1:18" x14ac:dyDescent="0.35">
      <c r="A102">
        <v>46</v>
      </c>
      <c r="B102" t="s">
        <v>17</v>
      </c>
      <c r="C102" t="s">
        <v>124</v>
      </c>
      <c r="D102" t="s">
        <v>22</v>
      </c>
      <c r="E102">
        <v>36.216774219999998</v>
      </c>
      <c r="F102" t="s">
        <v>20</v>
      </c>
      <c r="G102">
        <v>33.558357239999999</v>
      </c>
      <c r="J102">
        <v>46</v>
      </c>
      <c r="K102" t="s">
        <v>17</v>
      </c>
      <c r="L102" t="s">
        <v>124</v>
      </c>
      <c r="M102" t="s">
        <v>22</v>
      </c>
      <c r="N102">
        <v>36.216774219999998</v>
      </c>
      <c r="O102" t="s">
        <v>20</v>
      </c>
      <c r="P102">
        <v>36.216774219999998</v>
      </c>
      <c r="R102" t="b">
        <v>1</v>
      </c>
    </row>
    <row r="103" spans="1:18" x14ac:dyDescent="0.35">
      <c r="A103">
        <v>47</v>
      </c>
      <c r="B103" t="s">
        <v>17</v>
      </c>
      <c r="C103" t="s">
        <v>127</v>
      </c>
      <c r="D103" t="s">
        <v>65</v>
      </c>
      <c r="E103">
        <v>9.8993703150000005</v>
      </c>
      <c r="F103" t="s">
        <v>20</v>
      </c>
      <c r="G103">
        <v>15.591628070000001</v>
      </c>
      <c r="J103">
        <v>47</v>
      </c>
      <c r="K103" t="s">
        <v>17</v>
      </c>
      <c r="L103" t="s">
        <v>127</v>
      </c>
      <c r="M103" t="s">
        <v>65</v>
      </c>
      <c r="N103">
        <v>9.8993703150000005</v>
      </c>
      <c r="O103" t="s">
        <v>20</v>
      </c>
      <c r="P103">
        <v>9.8993703150000005</v>
      </c>
      <c r="R103" t="b">
        <v>1</v>
      </c>
    </row>
    <row r="104" spans="1:18" x14ac:dyDescent="0.35">
      <c r="A104">
        <v>48</v>
      </c>
      <c r="B104" t="s">
        <v>17</v>
      </c>
      <c r="C104" t="s">
        <v>122</v>
      </c>
      <c r="D104" t="s">
        <v>57</v>
      </c>
      <c r="E104">
        <v>7.4396774619999997</v>
      </c>
      <c r="F104" t="s">
        <v>20</v>
      </c>
      <c r="G104">
        <v>8.4115657810000002</v>
      </c>
      <c r="J104">
        <v>48</v>
      </c>
      <c r="K104" t="s">
        <v>17</v>
      </c>
      <c r="L104" t="s">
        <v>122</v>
      </c>
      <c r="M104" t="s">
        <v>57</v>
      </c>
      <c r="N104">
        <v>7.4396774619999997</v>
      </c>
      <c r="O104" t="s">
        <v>20</v>
      </c>
      <c r="P104">
        <v>7.4396774619999997</v>
      </c>
      <c r="R104" t="b">
        <v>1</v>
      </c>
    </row>
    <row r="105" spans="1:18" x14ac:dyDescent="0.35">
      <c r="A105">
        <v>49</v>
      </c>
      <c r="B105" t="s">
        <v>26</v>
      </c>
      <c r="C105" t="s">
        <v>104</v>
      </c>
      <c r="D105" t="s">
        <v>63</v>
      </c>
      <c r="E105">
        <v>-0.60254076400000001</v>
      </c>
      <c r="F105" t="s">
        <v>25</v>
      </c>
      <c r="G105">
        <v>0</v>
      </c>
      <c r="J105">
        <v>49</v>
      </c>
      <c r="K105" t="s">
        <v>26</v>
      </c>
      <c r="L105" t="s">
        <v>104</v>
      </c>
      <c r="M105" t="s">
        <v>63</v>
      </c>
      <c r="N105">
        <v>-0.60254076400000001</v>
      </c>
      <c r="O105" t="s">
        <v>25</v>
      </c>
      <c r="P105">
        <v>0</v>
      </c>
      <c r="R105" t="b">
        <v>1</v>
      </c>
    </row>
    <row r="106" spans="1:18" x14ac:dyDescent="0.35">
      <c r="A106">
        <v>50</v>
      </c>
      <c r="B106" t="s">
        <v>26</v>
      </c>
      <c r="C106" t="s">
        <v>108</v>
      </c>
      <c r="D106" t="s">
        <v>65</v>
      </c>
      <c r="E106">
        <v>-2.2697371230000001</v>
      </c>
      <c r="F106" t="s">
        <v>25</v>
      </c>
      <c r="G106">
        <v>0</v>
      </c>
      <c r="J106">
        <v>50</v>
      </c>
      <c r="K106" t="s">
        <v>26</v>
      </c>
      <c r="L106" t="s">
        <v>108</v>
      </c>
      <c r="M106" t="s">
        <v>65</v>
      </c>
      <c r="N106">
        <v>-2.2697371230000001</v>
      </c>
      <c r="O106" t="s">
        <v>25</v>
      </c>
      <c r="P106">
        <v>0</v>
      </c>
      <c r="R106" t="b">
        <v>1</v>
      </c>
    </row>
    <row r="108" spans="1:18" x14ac:dyDescent="0.35">
      <c r="A108">
        <v>1</v>
      </c>
      <c r="B108" t="s">
        <v>26</v>
      </c>
      <c r="C108" t="s">
        <v>129</v>
      </c>
      <c r="D108" t="s">
        <v>19</v>
      </c>
      <c r="E108">
        <v>1249.7148259999999</v>
      </c>
      <c r="F108" t="s">
        <v>12</v>
      </c>
      <c r="G108">
        <v>1246.3370359999999</v>
      </c>
      <c r="J108">
        <v>1</v>
      </c>
      <c r="K108" t="s">
        <v>26</v>
      </c>
      <c r="L108" t="s">
        <v>129</v>
      </c>
      <c r="M108" t="s">
        <v>19</v>
      </c>
      <c r="N108">
        <v>1249.7148259999999</v>
      </c>
      <c r="O108" t="s">
        <v>12</v>
      </c>
      <c r="P108">
        <v>1249.7148259999999</v>
      </c>
      <c r="R108" t="b">
        <v>1</v>
      </c>
    </row>
    <row r="109" spans="1:18" x14ac:dyDescent="0.35">
      <c r="A109">
        <v>2</v>
      </c>
      <c r="B109" t="s">
        <v>26</v>
      </c>
      <c r="C109" t="s">
        <v>133</v>
      </c>
      <c r="D109" t="s">
        <v>44</v>
      </c>
      <c r="E109">
        <v>406.0870974</v>
      </c>
      <c r="F109" t="s">
        <v>12</v>
      </c>
      <c r="G109">
        <v>408.5342407</v>
      </c>
      <c r="J109">
        <v>2</v>
      </c>
      <c r="K109" t="s">
        <v>26</v>
      </c>
      <c r="L109" t="s">
        <v>133</v>
      </c>
      <c r="M109" t="s">
        <v>44</v>
      </c>
      <c r="N109">
        <v>406.0870974</v>
      </c>
      <c r="O109" t="s">
        <v>12</v>
      </c>
      <c r="P109">
        <v>406.0870974</v>
      </c>
      <c r="R109" t="b">
        <v>1</v>
      </c>
    </row>
    <row r="110" spans="1:18" x14ac:dyDescent="0.35">
      <c r="A110">
        <v>3</v>
      </c>
      <c r="B110" t="s">
        <v>26</v>
      </c>
      <c r="C110" t="s">
        <v>144</v>
      </c>
      <c r="D110" t="s">
        <v>29</v>
      </c>
      <c r="E110">
        <v>364.5622204</v>
      </c>
      <c r="F110" t="s">
        <v>12</v>
      </c>
      <c r="G110">
        <v>359.35519410000001</v>
      </c>
      <c r="J110">
        <v>3</v>
      </c>
      <c r="K110" t="s">
        <v>26</v>
      </c>
      <c r="L110" t="s">
        <v>144</v>
      </c>
      <c r="M110" t="s">
        <v>29</v>
      </c>
      <c r="N110">
        <v>364.5622204</v>
      </c>
      <c r="O110" t="s">
        <v>12</v>
      </c>
      <c r="P110">
        <v>364.5622204</v>
      </c>
      <c r="R110" t="b">
        <v>1</v>
      </c>
    </row>
    <row r="111" spans="1:18" x14ac:dyDescent="0.35">
      <c r="A111">
        <v>4</v>
      </c>
      <c r="B111" t="s">
        <v>26</v>
      </c>
      <c r="C111" t="s">
        <v>136</v>
      </c>
      <c r="D111" t="s">
        <v>46</v>
      </c>
      <c r="E111">
        <v>250.40397590000001</v>
      </c>
      <c r="F111" t="s">
        <v>12</v>
      </c>
      <c r="G111">
        <v>250.8731689</v>
      </c>
      <c r="J111">
        <v>4</v>
      </c>
      <c r="K111" t="s">
        <v>26</v>
      </c>
      <c r="L111" t="s">
        <v>136</v>
      </c>
      <c r="M111" t="s">
        <v>46</v>
      </c>
      <c r="N111">
        <v>250.40397590000001</v>
      </c>
      <c r="O111" t="s">
        <v>12</v>
      </c>
      <c r="P111">
        <v>250.40397590000001</v>
      </c>
      <c r="R111" t="b">
        <v>1</v>
      </c>
    </row>
    <row r="112" spans="1:18" x14ac:dyDescent="0.35">
      <c r="A112">
        <v>5</v>
      </c>
      <c r="B112" t="s">
        <v>26</v>
      </c>
      <c r="C112" t="s">
        <v>138</v>
      </c>
      <c r="D112" t="s">
        <v>11</v>
      </c>
      <c r="E112">
        <v>245.37084350000001</v>
      </c>
      <c r="F112" t="s">
        <v>12</v>
      </c>
      <c r="G112">
        <v>250.04454039999999</v>
      </c>
      <c r="J112">
        <v>5</v>
      </c>
      <c r="K112" t="s">
        <v>26</v>
      </c>
      <c r="L112" t="s">
        <v>138</v>
      </c>
      <c r="M112" t="s">
        <v>11</v>
      </c>
      <c r="N112">
        <v>245.37084350000001</v>
      </c>
      <c r="O112" t="s">
        <v>12</v>
      </c>
      <c r="P112">
        <v>245.37084350000001</v>
      </c>
      <c r="R112" t="b">
        <v>1</v>
      </c>
    </row>
    <row r="113" spans="1:18" x14ac:dyDescent="0.35">
      <c r="A113">
        <v>6</v>
      </c>
      <c r="B113" t="s">
        <v>26</v>
      </c>
      <c r="C113" t="s">
        <v>137</v>
      </c>
      <c r="D113" t="s">
        <v>48</v>
      </c>
      <c r="E113">
        <v>228.188107</v>
      </c>
      <c r="F113" t="s">
        <v>12</v>
      </c>
      <c r="G113">
        <v>224.01374820000001</v>
      </c>
      <c r="J113">
        <v>6</v>
      </c>
      <c r="K113" t="s">
        <v>26</v>
      </c>
      <c r="L113" t="s">
        <v>137</v>
      </c>
      <c r="M113" t="s">
        <v>48</v>
      </c>
      <c r="N113">
        <v>228.188107</v>
      </c>
      <c r="O113" t="s">
        <v>12</v>
      </c>
      <c r="P113">
        <v>228.188107</v>
      </c>
      <c r="R113" t="b">
        <v>1</v>
      </c>
    </row>
    <row r="114" spans="1:18" x14ac:dyDescent="0.35">
      <c r="A114">
        <v>7</v>
      </c>
      <c r="B114" t="s">
        <v>26</v>
      </c>
      <c r="C114" t="s">
        <v>155</v>
      </c>
      <c r="D114" t="s">
        <v>22</v>
      </c>
      <c r="E114">
        <v>212.2247922</v>
      </c>
      <c r="F114" t="s">
        <v>12</v>
      </c>
      <c r="G114">
        <v>215.15086360000001</v>
      </c>
      <c r="J114">
        <v>7</v>
      </c>
      <c r="K114" t="s">
        <v>17</v>
      </c>
      <c r="L114" t="s">
        <v>149</v>
      </c>
      <c r="M114" t="s">
        <v>19</v>
      </c>
      <c r="N114">
        <v>1157.312007</v>
      </c>
      <c r="O114" t="s">
        <v>20</v>
      </c>
      <c r="P114">
        <v>1157.312007</v>
      </c>
      <c r="R114" t="b">
        <v>0</v>
      </c>
    </row>
    <row r="115" spans="1:18" x14ac:dyDescent="0.35">
      <c r="A115">
        <v>8</v>
      </c>
      <c r="B115" t="s">
        <v>9</v>
      </c>
      <c r="C115" t="s">
        <v>157</v>
      </c>
      <c r="D115" t="s">
        <v>33</v>
      </c>
      <c r="E115">
        <v>211.98670079999999</v>
      </c>
      <c r="F115" t="s">
        <v>12</v>
      </c>
      <c r="G115">
        <v>214.66195680000001</v>
      </c>
      <c r="J115">
        <v>8</v>
      </c>
      <c r="K115" t="s">
        <v>26</v>
      </c>
      <c r="L115" t="s">
        <v>155</v>
      </c>
      <c r="M115" t="s">
        <v>22</v>
      </c>
      <c r="N115">
        <v>212.2247922</v>
      </c>
      <c r="O115" t="s">
        <v>12</v>
      </c>
      <c r="P115">
        <v>212.2247922</v>
      </c>
      <c r="R115" t="b">
        <v>0</v>
      </c>
    </row>
    <row r="116" spans="1:18" x14ac:dyDescent="0.35">
      <c r="A116">
        <v>9</v>
      </c>
      <c r="B116" t="s">
        <v>17</v>
      </c>
      <c r="C116" t="s">
        <v>149</v>
      </c>
      <c r="D116" t="s">
        <v>19</v>
      </c>
      <c r="E116">
        <v>1157.312007</v>
      </c>
      <c r="F116" t="s">
        <v>20</v>
      </c>
      <c r="G116">
        <v>1156.4829099999999</v>
      </c>
      <c r="J116">
        <v>9</v>
      </c>
      <c r="K116" t="s">
        <v>9</v>
      </c>
      <c r="L116" t="s">
        <v>157</v>
      </c>
      <c r="M116" t="s">
        <v>33</v>
      </c>
      <c r="N116">
        <v>211.98670079999999</v>
      </c>
      <c r="O116" t="s">
        <v>12</v>
      </c>
      <c r="P116">
        <v>211.98670079999999</v>
      </c>
      <c r="R116" t="b">
        <v>0</v>
      </c>
    </row>
    <row r="117" spans="1:18" x14ac:dyDescent="0.35">
      <c r="A117">
        <v>10</v>
      </c>
      <c r="B117" t="s">
        <v>9</v>
      </c>
      <c r="C117" t="s">
        <v>163</v>
      </c>
      <c r="D117" t="s">
        <v>33</v>
      </c>
      <c r="E117">
        <v>194.79418200000001</v>
      </c>
      <c r="F117" t="s">
        <v>12</v>
      </c>
      <c r="G117">
        <v>191.3068237</v>
      </c>
      <c r="J117">
        <v>10</v>
      </c>
      <c r="K117" t="s">
        <v>9</v>
      </c>
      <c r="L117" t="s">
        <v>163</v>
      </c>
      <c r="M117" t="s">
        <v>33</v>
      </c>
      <c r="N117">
        <v>194.79418200000001</v>
      </c>
      <c r="O117" t="s">
        <v>12</v>
      </c>
      <c r="P117">
        <v>194.79418200000001</v>
      </c>
      <c r="R117" t="b">
        <v>1</v>
      </c>
    </row>
    <row r="118" spans="1:18" x14ac:dyDescent="0.35">
      <c r="A118">
        <v>11</v>
      </c>
      <c r="B118" t="s">
        <v>9</v>
      </c>
      <c r="C118" t="s">
        <v>166</v>
      </c>
      <c r="D118" t="s">
        <v>33</v>
      </c>
      <c r="E118">
        <v>193.55337800000001</v>
      </c>
      <c r="F118" t="s">
        <v>12</v>
      </c>
      <c r="G118">
        <v>191.3068237</v>
      </c>
      <c r="J118">
        <v>11</v>
      </c>
      <c r="K118" t="s">
        <v>9</v>
      </c>
      <c r="L118" t="s">
        <v>166</v>
      </c>
      <c r="M118" t="s">
        <v>33</v>
      </c>
      <c r="N118">
        <v>193.55337800000001</v>
      </c>
      <c r="O118" t="s">
        <v>12</v>
      </c>
      <c r="P118">
        <v>193.55337800000001</v>
      </c>
      <c r="R118" t="b">
        <v>1</v>
      </c>
    </row>
    <row r="119" spans="1:18" x14ac:dyDescent="0.35">
      <c r="A119">
        <v>12</v>
      </c>
      <c r="B119" t="s">
        <v>26</v>
      </c>
      <c r="C119" t="s">
        <v>139</v>
      </c>
      <c r="D119" t="s">
        <v>14</v>
      </c>
      <c r="E119">
        <v>188.8889892</v>
      </c>
      <c r="F119" t="s">
        <v>12</v>
      </c>
      <c r="G119">
        <v>188.89706419999999</v>
      </c>
      <c r="J119">
        <v>12</v>
      </c>
      <c r="K119" t="s">
        <v>26</v>
      </c>
      <c r="L119" t="s">
        <v>139</v>
      </c>
      <c r="M119" t="s">
        <v>14</v>
      </c>
      <c r="N119">
        <v>188.8889892</v>
      </c>
      <c r="O119" t="s">
        <v>12</v>
      </c>
      <c r="P119">
        <v>188.8889892</v>
      </c>
      <c r="R119" t="b">
        <v>1</v>
      </c>
    </row>
    <row r="120" spans="1:18" x14ac:dyDescent="0.35">
      <c r="A120">
        <v>13</v>
      </c>
      <c r="B120" t="s">
        <v>9</v>
      </c>
      <c r="C120" t="s">
        <v>165</v>
      </c>
      <c r="D120" t="s">
        <v>33</v>
      </c>
      <c r="E120">
        <v>181.83063440000001</v>
      </c>
      <c r="F120" t="s">
        <v>12</v>
      </c>
      <c r="G120">
        <v>183.94403080000001</v>
      </c>
      <c r="J120">
        <v>13</v>
      </c>
      <c r="K120" t="s">
        <v>9</v>
      </c>
      <c r="L120" t="s">
        <v>165</v>
      </c>
      <c r="M120" t="s">
        <v>33</v>
      </c>
      <c r="N120">
        <v>181.83063440000001</v>
      </c>
      <c r="O120" t="s">
        <v>12</v>
      </c>
      <c r="P120">
        <v>181.83063440000001</v>
      </c>
      <c r="R120" t="b">
        <v>1</v>
      </c>
    </row>
    <row r="121" spans="1:18" x14ac:dyDescent="0.35">
      <c r="A121">
        <v>14</v>
      </c>
      <c r="B121" t="s">
        <v>26</v>
      </c>
      <c r="C121" t="s">
        <v>153</v>
      </c>
      <c r="D121" t="s">
        <v>33</v>
      </c>
      <c r="E121">
        <v>180.05583960000001</v>
      </c>
      <c r="F121" t="s">
        <v>12</v>
      </c>
      <c r="G121">
        <v>182.58976749999999</v>
      </c>
      <c r="J121">
        <v>14</v>
      </c>
      <c r="K121" t="s">
        <v>26</v>
      </c>
      <c r="L121" t="s">
        <v>153</v>
      </c>
      <c r="M121" t="s">
        <v>33</v>
      </c>
      <c r="N121">
        <v>180.05583960000001</v>
      </c>
      <c r="O121" t="s">
        <v>12</v>
      </c>
      <c r="P121">
        <v>180.05583960000001</v>
      </c>
      <c r="R121" t="b">
        <v>1</v>
      </c>
    </row>
    <row r="122" spans="1:18" x14ac:dyDescent="0.35">
      <c r="A122">
        <v>15</v>
      </c>
      <c r="B122" t="s">
        <v>26</v>
      </c>
      <c r="C122" t="s">
        <v>297</v>
      </c>
      <c r="D122" t="s">
        <v>44</v>
      </c>
      <c r="E122">
        <v>180</v>
      </c>
      <c r="F122" t="s">
        <v>12</v>
      </c>
      <c r="G122">
        <v>177.67770390000001</v>
      </c>
      <c r="J122">
        <v>15</v>
      </c>
      <c r="K122" t="s">
        <v>26</v>
      </c>
      <c r="L122" t="s">
        <v>298</v>
      </c>
      <c r="M122" t="s">
        <v>44</v>
      </c>
      <c r="N122">
        <v>180</v>
      </c>
      <c r="O122" t="s">
        <v>12</v>
      </c>
      <c r="P122">
        <v>180</v>
      </c>
      <c r="R122" t="b">
        <v>0</v>
      </c>
    </row>
    <row r="123" spans="1:18" x14ac:dyDescent="0.35">
      <c r="A123">
        <v>16</v>
      </c>
      <c r="B123" t="s">
        <v>26</v>
      </c>
      <c r="C123" t="s">
        <v>170</v>
      </c>
      <c r="D123" t="s">
        <v>63</v>
      </c>
      <c r="E123">
        <v>167.8113701</v>
      </c>
      <c r="F123" t="s">
        <v>12</v>
      </c>
      <c r="G123">
        <v>168.1734467</v>
      </c>
      <c r="J123">
        <v>16</v>
      </c>
      <c r="K123" t="s">
        <v>26</v>
      </c>
      <c r="L123" t="s">
        <v>170</v>
      </c>
      <c r="M123" t="s">
        <v>63</v>
      </c>
      <c r="N123">
        <v>167.8113701</v>
      </c>
      <c r="O123" t="s">
        <v>12</v>
      </c>
      <c r="P123">
        <v>167.8113701</v>
      </c>
      <c r="R123" t="b">
        <v>1</v>
      </c>
    </row>
    <row r="124" spans="1:18" x14ac:dyDescent="0.35">
      <c r="A124">
        <v>17</v>
      </c>
      <c r="B124" t="s">
        <v>26</v>
      </c>
      <c r="C124" t="s">
        <v>142</v>
      </c>
      <c r="D124" t="s">
        <v>14</v>
      </c>
      <c r="E124">
        <v>165.9984097</v>
      </c>
      <c r="F124" t="s">
        <v>12</v>
      </c>
      <c r="G124">
        <v>167.88021850000001</v>
      </c>
      <c r="J124">
        <v>17</v>
      </c>
      <c r="K124" t="s">
        <v>26</v>
      </c>
      <c r="L124" t="s">
        <v>134</v>
      </c>
      <c r="M124" t="s">
        <v>44</v>
      </c>
      <c r="N124">
        <v>167.00540359999999</v>
      </c>
      <c r="O124" t="s">
        <v>12</v>
      </c>
      <c r="P124">
        <v>167.00540359999999</v>
      </c>
      <c r="R124" t="b">
        <v>0</v>
      </c>
    </row>
    <row r="125" spans="1:18" x14ac:dyDescent="0.35">
      <c r="A125">
        <v>18</v>
      </c>
      <c r="B125" t="s">
        <v>9</v>
      </c>
      <c r="C125" t="s">
        <v>186</v>
      </c>
      <c r="D125" t="s">
        <v>65</v>
      </c>
      <c r="E125">
        <v>166.80975570000001</v>
      </c>
      <c r="F125" t="s">
        <v>12</v>
      </c>
      <c r="G125">
        <v>167.8798218</v>
      </c>
      <c r="J125">
        <v>18</v>
      </c>
      <c r="K125" t="s">
        <v>9</v>
      </c>
      <c r="L125" t="s">
        <v>186</v>
      </c>
      <c r="M125" t="s">
        <v>65</v>
      </c>
      <c r="N125">
        <v>166.80975570000001</v>
      </c>
      <c r="O125" t="s">
        <v>12</v>
      </c>
      <c r="P125">
        <v>166.80975570000001</v>
      </c>
      <c r="R125" t="b">
        <v>1</v>
      </c>
    </row>
    <row r="126" spans="1:18" x14ac:dyDescent="0.35">
      <c r="A126">
        <v>19</v>
      </c>
      <c r="B126" t="s">
        <v>26</v>
      </c>
      <c r="C126" t="s">
        <v>134</v>
      </c>
      <c r="D126" t="s">
        <v>44</v>
      </c>
      <c r="E126">
        <v>167.00540359999999</v>
      </c>
      <c r="F126" t="s">
        <v>12</v>
      </c>
      <c r="G126">
        <v>166.31318659999999</v>
      </c>
      <c r="J126">
        <v>19</v>
      </c>
      <c r="K126" t="s">
        <v>26</v>
      </c>
      <c r="L126" t="s">
        <v>142</v>
      </c>
      <c r="M126" t="s">
        <v>14</v>
      </c>
      <c r="N126">
        <v>165.9984097</v>
      </c>
      <c r="O126" t="s">
        <v>12</v>
      </c>
      <c r="P126">
        <v>165.9984097</v>
      </c>
      <c r="R126" t="b">
        <v>0</v>
      </c>
    </row>
    <row r="127" spans="1:18" x14ac:dyDescent="0.35">
      <c r="A127">
        <v>20</v>
      </c>
      <c r="B127" t="s">
        <v>9</v>
      </c>
      <c r="C127" t="s">
        <v>190</v>
      </c>
      <c r="D127" t="s">
        <v>65</v>
      </c>
      <c r="E127">
        <v>155.4588411</v>
      </c>
      <c r="F127" t="s">
        <v>12</v>
      </c>
      <c r="G127">
        <v>153.17567439999999</v>
      </c>
      <c r="J127">
        <v>20</v>
      </c>
      <c r="K127" t="s">
        <v>9</v>
      </c>
      <c r="L127" t="s">
        <v>190</v>
      </c>
      <c r="M127" t="s">
        <v>65</v>
      </c>
      <c r="N127">
        <v>155.4588411</v>
      </c>
      <c r="O127" t="s">
        <v>12</v>
      </c>
      <c r="P127">
        <v>155.4588411</v>
      </c>
      <c r="R127" t="b">
        <v>1</v>
      </c>
    </row>
    <row r="128" spans="1:18" x14ac:dyDescent="0.35">
      <c r="A128">
        <v>21</v>
      </c>
      <c r="B128" t="s">
        <v>9</v>
      </c>
      <c r="C128" t="s">
        <v>181</v>
      </c>
      <c r="D128" t="s">
        <v>65</v>
      </c>
      <c r="E128">
        <v>153.98494930000001</v>
      </c>
      <c r="F128" t="s">
        <v>12</v>
      </c>
      <c r="G128">
        <v>152.72477720000001</v>
      </c>
      <c r="J128">
        <v>21</v>
      </c>
      <c r="K128" t="s">
        <v>9</v>
      </c>
      <c r="L128" t="s">
        <v>181</v>
      </c>
      <c r="M128" t="s">
        <v>65</v>
      </c>
      <c r="N128">
        <v>153.98494930000001</v>
      </c>
      <c r="O128" t="s">
        <v>12</v>
      </c>
      <c r="P128">
        <v>153.98494930000001</v>
      </c>
      <c r="R128" t="b">
        <v>1</v>
      </c>
    </row>
    <row r="129" spans="1:18" x14ac:dyDescent="0.35">
      <c r="A129">
        <v>22</v>
      </c>
      <c r="B129" t="s">
        <v>9</v>
      </c>
      <c r="C129" t="s">
        <v>176</v>
      </c>
      <c r="D129" t="s">
        <v>65</v>
      </c>
      <c r="E129">
        <v>153.36705839999999</v>
      </c>
      <c r="F129" t="s">
        <v>12</v>
      </c>
      <c r="G129">
        <v>151.81823729999999</v>
      </c>
      <c r="J129">
        <v>22</v>
      </c>
      <c r="K129" t="s">
        <v>9</v>
      </c>
      <c r="L129" t="s">
        <v>176</v>
      </c>
      <c r="M129" t="s">
        <v>65</v>
      </c>
      <c r="N129">
        <v>153.36705839999999</v>
      </c>
      <c r="O129" t="s">
        <v>12</v>
      </c>
      <c r="P129">
        <v>153.36705839999999</v>
      </c>
      <c r="R129" t="b">
        <v>1</v>
      </c>
    </row>
    <row r="130" spans="1:18" x14ac:dyDescent="0.35">
      <c r="A130">
        <v>23</v>
      </c>
      <c r="B130" t="s">
        <v>26</v>
      </c>
      <c r="C130" t="s">
        <v>140</v>
      </c>
      <c r="D130" t="s">
        <v>48</v>
      </c>
      <c r="E130">
        <v>148.71364199999999</v>
      </c>
      <c r="F130" t="s">
        <v>12</v>
      </c>
      <c r="G130">
        <v>149.877655</v>
      </c>
      <c r="J130">
        <v>23</v>
      </c>
      <c r="K130" t="s">
        <v>26</v>
      </c>
      <c r="L130" t="s">
        <v>140</v>
      </c>
      <c r="M130" t="s">
        <v>48</v>
      </c>
      <c r="N130">
        <v>148.71364199999999</v>
      </c>
      <c r="O130" t="s">
        <v>12</v>
      </c>
      <c r="P130">
        <v>148.71364199999999</v>
      </c>
      <c r="R130" t="b">
        <v>1</v>
      </c>
    </row>
    <row r="131" spans="1:18" x14ac:dyDescent="0.35">
      <c r="A131">
        <v>24</v>
      </c>
      <c r="B131" t="s">
        <v>26</v>
      </c>
      <c r="C131" t="s">
        <v>141</v>
      </c>
      <c r="D131" t="s">
        <v>11</v>
      </c>
      <c r="E131">
        <v>146.44902089999999</v>
      </c>
      <c r="F131" t="s">
        <v>12</v>
      </c>
      <c r="G131">
        <v>148.78746029999999</v>
      </c>
      <c r="J131">
        <v>24</v>
      </c>
      <c r="K131" t="s">
        <v>26</v>
      </c>
      <c r="L131" t="s">
        <v>141</v>
      </c>
      <c r="M131" t="s">
        <v>11</v>
      </c>
      <c r="N131">
        <v>146.44902089999999</v>
      </c>
      <c r="O131" t="s">
        <v>12</v>
      </c>
      <c r="P131">
        <v>146.44902089999999</v>
      </c>
      <c r="R131" t="b">
        <v>1</v>
      </c>
    </row>
    <row r="132" spans="1:18" x14ac:dyDescent="0.35">
      <c r="A132">
        <v>25</v>
      </c>
      <c r="B132" t="s">
        <v>9</v>
      </c>
      <c r="C132" t="s">
        <v>179</v>
      </c>
      <c r="D132" t="s">
        <v>65</v>
      </c>
      <c r="E132">
        <v>143.6966377</v>
      </c>
      <c r="F132" t="s">
        <v>12</v>
      </c>
      <c r="G132">
        <v>143.44132999999999</v>
      </c>
      <c r="J132">
        <v>25</v>
      </c>
      <c r="K132" t="s">
        <v>9</v>
      </c>
      <c r="L132" t="s">
        <v>179</v>
      </c>
      <c r="M132" t="s">
        <v>65</v>
      </c>
      <c r="N132">
        <v>143.6966377</v>
      </c>
      <c r="O132" t="s">
        <v>12</v>
      </c>
      <c r="P132">
        <v>143.6966377</v>
      </c>
      <c r="R132" t="b">
        <v>1</v>
      </c>
    </row>
    <row r="133" spans="1:18" x14ac:dyDescent="0.35">
      <c r="A133">
        <v>26</v>
      </c>
      <c r="B133" t="s">
        <v>17</v>
      </c>
      <c r="C133" t="s">
        <v>171</v>
      </c>
      <c r="D133" t="s">
        <v>24</v>
      </c>
      <c r="E133">
        <v>702.16263079999999</v>
      </c>
      <c r="F133" t="s">
        <v>25</v>
      </c>
      <c r="G133">
        <v>741.20489499999996</v>
      </c>
      <c r="J133">
        <v>26</v>
      </c>
      <c r="K133" t="s">
        <v>17</v>
      </c>
      <c r="L133" t="s">
        <v>171</v>
      </c>
      <c r="M133" t="s">
        <v>24</v>
      </c>
      <c r="N133">
        <v>702.16263079999999</v>
      </c>
      <c r="O133" t="s">
        <v>25</v>
      </c>
      <c r="P133">
        <v>760.96263080000006</v>
      </c>
      <c r="R133" t="b">
        <v>1</v>
      </c>
    </row>
    <row r="134" spans="1:18" x14ac:dyDescent="0.35">
      <c r="A134">
        <v>27</v>
      </c>
      <c r="B134" t="s">
        <v>26</v>
      </c>
      <c r="C134" t="s">
        <v>143</v>
      </c>
      <c r="D134" t="s">
        <v>29</v>
      </c>
      <c r="E134">
        <v>124.1394832</v>
      </c>
      <c r="F134" t="s">
        <v>12</v>
      </c>
      <c r="G134">
        <v>121.4140778</v>
      </c>
      <c r="J134">
        <v>27</v>
      </c>
      <c r="K134" t="s">
        <v>26</v>
      </c>
      <c r="L134" t="s">
        <v>143</v>
      </c>
      <c r="M134" t="s">
        <v>29</v>
      </c>
      <c r="N134">
        <v>124.1394832</v>
      </c>
      <c r="O134" t="s">
        <v>12</v>
      </c>
      <c r="P134">
        <v>124.1394832</v>
      </c>
      <c r="R134" t="b">
        <v>1</v>
      </c>
    </row>
    <row r="135" spans="1:18" x14ac:dyDescent="0.35">
      <c r="A135">
        <v>28</v>
      </c>
      <c r="B135" t="s">
        <v>26</v>
      </c>
      <c r="C135" t="s">
        <v>172</v>
      </c>
      <c r="D135" t="s">
        <v>65</v>
      </c>
      <c r="E135">
        <v>117.729657</v>
      </c>
      <c r="F135" t="s">
        <v>12</v>
      </c>
      <c r="G135">
        <v>116.7325439</v>
      </c>
      <c r="J135">
        <v>28</v>
      </c>
      <c r="K135" t="s">
        <v>26</v>
      </c>
      <c r="L135" t="s">
        <v>172</v>
      </c>
      <c r="M135" t="s">
        <v>65</v>
      </c>
      <c r="N135">
        <v>117.729657</v>
      </c>
      <c r="O135" t="s">
        <v>12</v>
      </c>
      <c r="P135">
        <v>117.729657</v>
      </c>
      <c r="R135" t="b">
        <v>1</v>
      </c>
    </row>
    <row r="136" spans="1:18" x14ac:dyDescent="0.35">
      <c r="A136">
        <v>29</v>
      </c>
      <c r="B136" t="s">
        <v>9</v>
      </c>
      <c r="C136" t="s">
        <v>158</v>
      </c>
      <c r="D136" t="s">
        <v>33</v>
      </c>
      <c r="E136">
        <v>114.1838669</v>
      </c>
      <c r="F136" t="s">
        <v>12</v>
      </c>
      <c r="G136">
        <v>110.991806</v>
      </c>
      <c r="J136">
        <v>29</v>
      </c>
      <c r="K136" t="s">
        <v>9</v>
      </c>
      <c r="L136" t="s">
        <v>158</v>
      </c>
      <c r="M136" t="s">
        <v>33</v>
      </c>
      <c r="N136">
        <v>114.1838669</v>
      </c>
      <c r="O136" t="s">
        <v>12</v>
      </c>
      <c r="P136">
        <v>114.1838669</v>
      </c>
      <c r="R136" t="b">
        <v>1</v>
      </c>
    </row>
    <row r="137" spans="1:18" x14ac:dyDescent="0.35">
      <c r="A137">
        <v>30</v>
      </c>
      <c r="B137" t="s">
        <v>26</v>
      </c>
      <c r="C137" t="s">
        <v>175</v>
      </c>
      <c r="D137" t="s">
        <v>24</v>
      </c>
      <c r="E137">
        <v>557.85360760000003</v>
      </c>
      <c r="F137" t="s">
        <v>25</v>
      </c>
      <c r="G137">
        <v>591.19458010000005</v>
      </c>
      <c r="J137">
        <v>30</v>
      </c>
      <c r="K137" t="s">
        <v>26</v>
      </c>
      <c r="L137" t="s">
        <v>175</v>
      </c>
      <c r="M137" t="s">
        <v>24</v>
      </c>
      <c r="N137">
        <v>557.85360760000003</v>
      </c>
      <c r="O137" t="s">
        <v>25</v>
      </c>
      <c r="P137">
        <v>604.8936076</v>
      </c>
      <c r="R137" t="b">
        <v>1</v>
      </c>
    </row>
    <row r="138" spans="1:18" x14ac:dyDescent="0.35">
      <c r="A138">
        <v>31</v>
      </c>
      <c r="B138" t="s">
        <v>9</v>
      </c>
      <c r="C138" t="s">
        <v>178</v>
      </c>
      <c r="D138" t="s">
        <v>65</v>
      </c>
      <c r="E138">
        <v>106.1084673</v>
      </c>
      <c r="F138" t="s">
        <v>12</v>
      </c>
      <c r="G138">
        <v>109.4914246</v>
      </c>
      <c r="J138">
        <v>31</v>
      </c>
      <c r="K138" t="s">
        <v>9</v>
      </c>
      <c r="L138" t="s">
        <v>178</v>
      </c>
      <c r="M138" t="s">
        <v>65</v>
      </c>
      <c r="N138">
        <v>106.1084673</v>
      </c>
      <c r="O138" t="s">
        <v>12</v>
      </c>
      <c r="P138">
        <v>106.1084673</v>
      </c>
      <c r="R138" t="b">
        <v>1</v>
      </c>
    </row>
    <row r="139" spans="1:18" x14ac:dyDescent="0.35">
      <c r="A139">
        <v>32</v>
      </c>
      <c r="B139" t="s">
        <v>9</v>
      </c>
      <c r="C139" t="s">
        <v>156</v>
      </c>
      <c r="D139" t="s">
        <v>33</v>
      </c>
      <c r="E139">
        <v>101.6242163</v>
      </c>
      <c r="F139" t="s">
        <v>12</v>
      </c>
      <c r="G139">
        <v>99.637573239999995</v>
      </c>
      <c r="J139">
        <v>32</v>
      </c>
      <c r="K139" t="s">
        <v>9</v>
      </c>
      <c r="L139" t="s">
        <v>156</v>
      </c>
      <c r="M139" t="s">
        <v>33</v>
      </c>
      <c r="N139">
        <v>101.6242163</v>
      </c>
      <c r="O139" t="s">
        <v>12</v>
      </c>
      <c r="P139">
        <v>101.6242163</v>
      </c>
      <c r="R139" t="b">
        <v>1</v>
      </c>
    </row>
    <row r="140" spans="1:18" x14ac:dyDescent="0.35">
      <c r="A140">
        <v>33</v>
      </c>
      <c r="B140" t="s">
        <v>9</v>
      </c>
      <c r="C140" t="s">
        <v>162</v>
      </c>
      <c r="D140" t="s">
        <v>33</v>
      </c>
      <c r="E140">
        <v>100.7298818</v>
      </c>
      <c r="F140" t="s">
        <v>12</v>
      </c>
      <c r="G140">
        <v>98.264549259999995</v>
      </c>
      <c r="J140">
        <v>33</v>
      </c>
      <c r="K140" t="s">
        <v>9</v>
      </c>
      <c r="L140" t="s">
        <v>162</v>
      </c>
      <c r="M140" t="s">
        <v>33</v>
      </c>
      <c r="N140">
        <v>100.7298818</v>
      </c>
      <c r="O140" t="s">
        <v>12</v>
      </c>
      <c r="P140">
        <v>100.7298818</v>
      </c>
      <c r="R140" t="b">
        <v>1</v>
      </c>
    </row>
    <row r="141" spans="1:18" x14ac:dyDescent="0.35">
      <c r="A141">
        <v>34</v>
      </c>
      <c r="B141" t="s">
        <v>9</v>
      </c>
      <c r="C141" t="s">
        <v>188</v>
      </c>
      <c r="D141" t="s">
        <v>65</v>
      </c>
      <c r="E141">
        <v>96.517792240000006</v>
      </c>
      <c r="F141" t="s">
        <v>12</v>
      </c>
      <c r="G141">
        <v>97.554321290000004</v>
      </c>
      <c r="J141">
        <v>34</v>
      </c>
      <c r="K141" t="s">
        <v>26</v>
      </c>
      <c r="L141" t="s">
        <v>168</v>
      </c>
      <c r="M141" t="s">
        <v>63</v>
      </c>
      <c r="N141">
        <v>100.180357</v>
      </c>
      <c r="O141" t="s">
        <v>12</v>
      </c>
      <c r="P141">
        <v>100.180357</v>
      </c>
      <c r="R141" t="b">
        <v>0</v>
      </c>
    </row>
    <row r="142" spans="1:18" x14ac:dyDescent="0.35">
      <c r="A142">
        <v>35</v>
      </c>
      <c r="B142" t="s">
        <v>26</v>
      </c>
      <c r="C142" t="s">
        <v>150</v>
      </c>
      <c r="D142" t="s">
        <v>57</v>
      </c>
      <c r="E142">
        <v>96.151617200000004</v>
      </c>
      <c r="F142" t="s">
        <v>12</v>
      </c>
      <c r="G142">
        <v>93.736122129999998</v>
      </c>
      <c r="J142">
        <v>35</v>
      </c>
      <c r="K142" t="s">
        <v>9</v>
      </c>
      <c r="L142" t="s">
        <v>188</v>
      </c>
      <c r="M142" t="s">
        <v>65</v>
      </c>
      <c r="N142">
        <v>96.517792240000006</v>
      </c>
      <c r="O142" t="s">
        <v>12</v>
      </c>
      <c r="P142">
        <v>96.517792240000006</v>
      </c>
      <c r="R142" t="b">
        <v>0</v>
      </c>
    </row>
    <row r="143" spans="1:18" x14ac:dyDescent="0.35">
      <c r="A143">
        <v>36</v>
      </c>
      <c r="B143" t="s">
        <v>26</v>
      </c>
      <c r="C143" t="s">
        <v>168</v>
      </c>
      <c r="D143" t="s">
        <v>63</v>
      </c>
      <c r="E143">
        <v>100.180357</v>
      </c>
      <c r="F143" t="s">
        <v>12</v>
      </c>
      <c r="G143">
        <v>92.918380740000003</v>
      </c>
      <c r="J143">
        <v>36</v>
      </c>
      <c r="K143" t="s">
        <v>26</v>
      </c>
      <c r="L143" t="s">
        <v>150</v>
      </c>
      <c r="M143" t="s">
        <v>57</v>
      </c>
      <c r="N143">
        <v>96.151617200000004</v>
      </c>
      <c r="O143" t="s">
        <v>12</v>
      </c>
      <c r="P143">
        <v>96.151617200000004</v>
      </c>
      <c r="R143" t="b">
        <v>0</v>
      </c>
    </row>
    <row r="144" spans="1:18" x14ac:dyDescent="0.35">
      <c r="A144">
        <v>37</v>
      </c>
      <c r="B144" t="s">
        <v>26</v>
      </c>
      <c r="C144" t="s">
        <v>201</v>
      </c>
      <c r="D144" t="s">
        <v>41</v>
      </c>
      <c r="E144">
        <v>88.979078270000002</v>
      </c>
      <c r="F144" t="s">
        <v>12</v>
      </c>
      <c r="G144">
        <v>87.494247439999995</v>
      </c>
      <c r="J144">
        <v>37</v>
      </c>
      <c r="K144" t="s">
        <v>26</v>
      </c>
      <c r="L144" t="s">
        <v>177</v>
      </c>
      <c r="M144" t="s">
        <v>24</v>
      </c>
      <c r="N144">
        <v>462.25135239999997</v>
      </c>
      <c r="O144" t="s">
        <v>25</v>
      </c>
      <c r="P144">
        <v>501.45135240000002</v>
      </c>
      <c r="R144" t="b">
        <v>0</v>
      </c>
    </row>
    <row r="145" spans="1:18" x14ac:dyDescent="0.35">
      <c r="A145">
        <v>38</v>
      </c>
      <c r="B145" t="s">
        <v>26</v>
      </c>
      <c r="C145" t="s">
        <v>177</v>
      </c>
      <c r="D145" t="s">
        <v>24</v>
      </c>
      <c r="E145">
        <v>462.25135239999997</v>
      </c>
      <c r="F145" t="s">
        <v>25</v>
      </c>
      <c r="G145">
        <v>461.50711059999998</v>
      </c>
      <c r="J145">
        <v>38</v>
      </c>
      <c r="K145" t="s">
        <v>26</v>
      </c>
      <c r="L145" t="s">
        <v>201</v>
      </c>
      <c r="M145" t="s">
        <v>41</v>
      </c>
      <c r="N145">
        <v>88.979078270000002</v>
      </c>
      <c r="O145" t="s">
        <v>12</v>
      </c>
      <c r="P145">
        <v>88.979078270000002</v>
      </c>
      <c r="R145" t="b">
        <v>0</v>
      </c>
    </row>
    <row r="146" spans="1:18" x14ac:dyDescent="0.35">
      <c r="A146">
        <v>39</v>
      </c>
      <c r="B146" t="s">
        <v>9</v>
      </c>
      <c r="C146" t="s">
        <v>182</v>
      </c>
      <c r="D146" t="s">
        <v>65</v>
      </c>
      <c r="E146">
        <v>81.740352669999993</v>
      </c>
      <c r="F146" t="s">
        <v>12</v>
      </c>
      <c r="G146">
        <v>85.852943420000003</v>
      </c>
      <c r="J146">
        <v>39</v>
      </c>
      <c r="K146" t="s">
        <v>26</v>
      </c>
      <c r="L146" t="s">
        <v>154</v>
      </c>
      <c r="M146" t="s">
        <v>22</v>
      </c>
      <c r="N146">
        <v>85.057219579999995</v>
      </c>
      <c r="O146" t="s">
        <v>12</v>
      </c>
      <c r="P146">
        <v>85.057219579999995</v>
      </c>
      <c r="R146" t="b">
        <v>0</v>
      </c>
    </row>
    <row r="147" spans="1:18" x14ac:dyDescent="0.35">
      <c r="A147">
        <v>40</v>
      </c>
      <c r="B147" t="s">
        <v>26</v>
      </c>
      <c r="C147" t="s">
        <v>154</v>
      </c>
      <c r="D147" t="s">
        <v>22</v>
      </c>
      <c r="E147">
        <v>85.057219579999995</v>
      </c>
      <c r="F147" t="s">
        <v>12</v>
      </c>
      <c r="G147">
        <v>85.276931759999997</v>
      </c>
      <c r="J147">
        <v>40</v>
      </c>
      <c r="K147" t="s">
        <v>9</v>
      </c>
      <c r="L147" t="s">
        <v>193</v>
      </c>
      <c r="M147" t="s">
        <v>65</v>
      </c>
      <c r="N147">
        <v>82.551583399999998</v>
      </c>
      <c r="O147" t="s">
        <v>12</v>
      </c>
      <c r="P147">
        <v>82.551583399999998</v>
      </c>
      <c r="R147" t="b">
        <v>0</v>
      </c>
    </row>
    <row r="148" spans="1:18" x14ac:dyDescent="0.35">
      <c r="A148">
        <v>41</v>
      </c>
      <c r="B148" t="s">
        <v>9</v>
      </c>
      <c r="C148" t="s">
        <v>193</v>
      </c>
      <c r="D148" t="s">
        <v>65</v>
      </c>
      <c r="E148">
        <v>82.551583399999998</v>
      </c>
      <c r="F148" t="s">
        <v>12</v>
      </c>
      <c r="G148">
        <v>85.250099180000007</v>
      </c>
      <c r="J148">
        <v>41</v>
      </c>
      <c r="K148" t="s">
        <v>9</v>
      </c>
      <c r="L148" t="s">
        <v>182</v>
      </c>
      <c r="M148" t="s">
        <v>65</v>
      </c>
      <c r="N148">
        <v>81.740352669999993</v>
      </c>
      <c r="O148" t="s">
        <v>12</v>
      </c>
      <c r="P148">
        <v>81.740352669999993</v>
      </c>
      <c r="R148" t="b">
        <v>0</v>
      </c>
    </row>
    <row r="149" spans="1:18" x14ac:dyDescent="0.35">
      <c r="A149">
        <v>42</v>
      </c>
      <c r="B149" t="s">
        <v>26</v>
      </c>
      <c r="C149" t="s">
        <v>130</v>
      </c>
      <c r="D149" t="s">
        <v>19</v>
      </c>
      <c r="E149">
        <v>77.190265260000004</v>
      </c>
      <c r="F149" t="s">
        <v>12</v>
      </c>
      <c r="G149">
        <v>77.538803099999996</v>
      </c>
      <c r="J149">
        <v>42</v>
      </c>
      <c r="K149" t="s">
        <v>26</v>
      </c>
      <c r="L149" t="s">
        <v>130</v>
      </c>
      <c r="M149" t="s">
        <v>19</v>
      </c>
      <c r="N149">
        <v>77.190265260000004</v>
      </c>
      <c r="O149" t="s">
        <v>12</v>
      </c>
      <c r="P149">
        <v>77.190265260000004</v>
      </c>
      <c r="R149" t="b">
        <v>1</v>
      </c>
    </row>
    <row r="150" spans="1:18" x14ac:dyDescent="0.35">
      <c r="A150">
        <v>43</v>
      </c>
      <c r="B150" t="s">
        <v>26</v>
      </c>
      <c r="C150" t="s">
        <v>169</v>
      </c>
      <c r="D150" t="s">
        <v>35</v>
      </c>
      <c r="E150">
        <v>72.522421129999998</v>
      </c>
      <c r="F150" t="s">
        <v>12</v>
      </c>
      <c r="G150">
        <v>76.918167109999999</v>
      </c>
      <c r="J150">
        <v>43</v>
      </c>
      <c r="K150" t="s">
        <v>17</v>
      </c>
      <c r="L150" t="s">
        <v>173</v>
      </c>
      <c r="M150" t="s">
        <v>24</v>
      </c>
      <c r="N150">
        <v>367.49421710000001</v>
      </c>
      <c r="O150" t="s">
        <v>25</v>
      </c>
      <c r="P150">
        <v>398.85421710000003</v>
      </c>
      <c r="R150" t="b">
        <v>0</v>
      </c>
    </row>
    <row r="151" spans="1:18" x14ac:dyDescent="0.35">
      <c r="A151">
        <v>44</v>
      </c>
      <c r="B151" t="s">
        <v>17</v>
      </c>
      <c r="C151" t="s">
        <v>173</v>
      </c>
      <c r="D151" t="s">
        <v>24</v>
      </c>
      <c r="E151">
        <v>367.49421710000001</v>
      </c>
      <c r="F151" t="s">
        <v>25</v>
      </c>
      <c r="G151">
        <v>392.84313959999997</v>
      </c>
      <c r="J151">
        <v>44</v>
      </c>
      <c r="K151" t="s">
        <v>26</v>
      </c>
      <c r="L151" t="s">
        <v>169</v>
      </c>
      <c r="M151" t="s">
        <v>35</v>
      </c>
      <c r="N151">
        <v>72.522421129999998</v>
      </c>
      <c r="O151" t="s">
        <v>12</v>
      </c>
      <c r="P151">
        <v>72.522421129999998</v>
      </c>
      <c r="R151" t="b">
        <v>0</v>
      </c>
    </row>
    <row r="152" spans="1:18" x14ac:dyDescent="0.35">
      <c r="A152">
        <v>45</v>
      </c>
      <c r="B152" t="s">
        <v>26</v>
      </c>
      <c r="C152" t="s">
        <v>152</v>
      </c>
      <c r="D152" t="s">
        <v>22</v>
      </c>
      <c r="E152">
        <v>69.021614299999996</v>
      </c>
      <c r="F152" t="s">
        <v>12</v>
      </c>
      <c r="G152">
        <v>69.888481139999996</v>
      </c>
      <c r="J152">
        <v>45</v>
      </c>
      <c r="K152" t="s">
        <v>9</v>
      </c>
      <c r="L152" t="s">
        <v>161</v>
      </c>
      <c r="M152" t="s">
        <v>33</v>
      </c>
      <c r="N152">
        <v>69.928540630000001</v>
      </c>
      <c r="O152" t="s">
        <v>12</v>
      </c>
      <c r="P152">
        <v>69.928540630000001</v>
      </c>
      <c r="R152" t="b">
        <v>0</v>
      </c>
    </row>
    <row r="153" spans="1:18" x14ac:dyDescent="0.35">
      <c r="A153">
        <v>46</v>
      </c>
      <c r="B153" t="s">
        <v>26</v>
      </c>
      <c r="C153" t="s">
        <v>151</v>
      </c>
      <c r="D153" t="s">
        <v>22</v>
      </c>
      <c r="E153">
        <v>69.671084780000001</v>
      </c>
      <c r="F153" t="s">
        <v>12</v>
      </c>
      <c r="G153">
        <v>69.691909789999997</v>
      </c>
      <c r="J153">
        <v>46</v>
      </c>
      <c r="K153" t="s">
        <v>26</v>
      </c>
      <c r="L153" t="s">
        <v>151</v>
      </c>
      <c r="M153" t="s">
        <v>22</v>
      </c>
      <c r="N153">
        <v>69.671084780000001</v>
      </c>
      <c r="O153" t="s">
        <v>12</v>
      </c>
      <c r="P153">
        <v>69.671084780000001</v>
      </c>
      <c r="R153" t="b">
        <v>1</v>
      </c>
    </row>
    <row r="154" spans="1:18" x14ac:dyDescent="0.35">
      <c r="A154">
        <v>47</v>
      </c>
      <c r="B154" t="s">
        <v>9</v>
      </c>
      <c r="C154" t="s">
        <v>161</v>
      </c>
      <c r="D154" t="s">
        <v>33</v>
      </c>
      <c r="E154">
        <v>69.928540630000001</v>
      </c>
      <c r="F154" t="s">
        <v>12</v>
      </c>
      <c r="G154">
        <v>69.547943119999999</v>
      </c>
      <c r="J154">
        <v>47</v>
      </c>
      <c r="K154" t="s">
        <v>26</v>
      </c>
      <c r="L154" t="s">
        <v>152</v>
      </c>
      <c r="M154" t="s">
        <v>22</v>
      </c>
      <c r="N154">
        <v>69.021614299999996</v>
      </c>
      <c r="O154" t="s">
        <v>12</v>
      </c>
      <c r="P154">
        <v>69.021614299999996</v>
      </c>
      <c r="R154" t="b">
        <v>0</v>
      </c>
    </row>
    <row r="155" spans="1:18" x14ac:dyDescent="0.35">
      <c r="A155">
        <v>48</v>
      </c>
      <c r="B155" t="s">
        <v>9</v>
      </c>
      <c r="C155" t="s">
        <v>159</v>
      </c>
      <c r="D155" t="s">
        <v>33</v>
      </c>
      <c r="E155">
        <v>65.112973229999994</v>
      </c>
      <c r="F155" t="s">
        <v>12</v>
      </c>
      <c r="G155">
        <v>67.254814150000001</v>
      </c>
      <c r="J155">
        <v>48</v>
      </c>
      <c r="K155" t="s">
        <v>9</v>
      </c>
      <c r="L155" t="s">
        <v>160</v>
      </c>
      <c r="M155" t="s">
        <v>33</v>
      </c>
      <c r="N155">
        <v>65.660886899999994</v>
      </c>
      <c r="O155" t="s">
        <v>12</v>
      </c>
      <c r="P155">
        <v>65.660886899999994</v>
      </c>
      <c r="R155" t="b">
        <v>0</v>
      </c>
    </row>
    <row r="156" spans="1:18" x14ac:dyDescent="0.35">
      <c r="A156">
        <v>49</v>
      </c>
      <c r="B156" t="s">
        <v>9</v>
      </c>
      <c r="C156" t="s">
        <v>160</v>
      </c>
      <c r="D156" t="s">
        <v>33</v>
      </c>
      <c r="E156">
        <v>65.660886899999994</v>
      </c>
      <c r="F156" t="s">
        <v>12</v>
      </c>
      <c r="G156">
        <v>67.254814150000001</v>
      </c>
      <c r="J156">
        <v>49</v>
      </c>
      <c r="K156" t="s">
        <v>9</v>
      </c>
      <c r="L156" t="s">
        <v>159</v>
      </c>
      <c r="M156" t="s">
        <v>33</v>
      </c>
      <c r="N156">
        <v>65.112973229999994</v>
      </c>
      <c r="O156" t="s">
        <v>12</v>
      </c>
      <c r="P156">
        <v>65.112973229999994</v>
      </c>
      <c r="R156" t="b">
        <v>0</v>
      </c>
    </row>
    <row r="157" spans="1:18" x14ac:dyDescent="0.35">
      <c r="A157">
        <v>50</v>
      </c>
      <c r="B157" t="s">
        <v>17</v>
      </c>
      <c r="C157" t="s">
        <v>208</v>
      </c>
      <c r="D157" t="s">
        <v>14</v>
      </c>
      <c r="E157">
        <v>269.65782430000002</v>
      </c>
      <c r="F157" t="s">
        <v>20</v>
      </c>
      <c r="G157">
        <v>266.4406128</v>
      </c>
      <c r="J157">
        <v>50</v>
      </c>
      <c r="K157" t="s">
        <v>9</v>
      </c>
      <c r="L157" t="s">
        <v>174</v>
      </c>
      <c r="M157" t="s">
        <v>65</v>
      </c>
      <c r="N157">
        <v>58.574459169999997</v>
      </c>
      <c r="O157" t="s">
        <v>12</v>
      </c>
      <c r="P157">
        <v>58.574459169999997</v>
      </c>
      <c r="R157" t="b">
        <v>0</v>
      </c>
    </row>
    <row r="158" spans="1:18" x14ac:dyDescent="0.35">
      <c r="A158">
        <v>51</v>
      </c>
      <c r="B158" t="s">
        <v>9</v>
      </c>
      <c r="C158" t="s">
        <v>174</v>
      </c>
      <c r="D158" t="s">
        <v>65</v>
      </c>
      <c r="E158">
        <v>58.574459169999997</v>
      </c>
      <c r="F158" t="s">
        <v>12</v>
      </c>
      <c r="G158">
        <v>55.132293699999998</v>
      </c>
      <c r="J158">
        <v>51</v>
      </c>
      <c r="K158" t="s">
        <v>17</v>
      </c>
      <c r="L158" t="s">
        <v>208</v>
      </c>
      <c r="M158" t="s">
        <v>14</v>
      </c>
      <c r="N158">
        <v>269.65782430000002</v>
      </c>
      <c r="O158" t="s">
        <v>20</v>
      </c>
      <c r="P158">
        <v>269.65782430000002</v>
      </c>
      <c r="R158" t="b">
        <v>0</v>
      </c>
    </row>
    <row r="159" spans="1:18" x14ac:dyDescent="0.35">
      <c r="A159">
        <v>52</v>
      </c>
      <c r="B159" t="s">
        <v>17</v>
      </c>
      <c r="C159" t="s">
        <v>207</v>
      </c>
      <c r="D159" t="s">
        <v>11</v>
      </c>
      <c r="E159">
        <v>248.09493269999999</v>
      </c>
      <c r="F159" t="s">
        <v>20</v>
      </c>
      <c r="G159">
        <v>252.48164370000001</v>
      </c>
      <c r="J159">
        <v>52</v>
      </c>
      <c r="K159" t="s">
        <v>17</v>
      </c>
      <c r="L159" t="s">
        <v>207</v>
      </c>
      <c r="M159" t="s">
        <v>11</v>
      </c>
      <c r="N159">
        <v>248.09493269999999</v>
      </c>
      <c r="O159" t="s">
        <v>20</v>
      </c>
      <c r="P159">
        <v>248.09493269999999</v>
      </c>
      <c r="R159" t="b">
        <v>1</v>
      </c>
    </row>
    <row r="160" spans="1:18" x14ac:dyDescent="0.35">
      <c r="A160">
        <v>53</v>
      </c>
      <c r="B160" t="s">
        <v>17</v>
      </c>
      <c r="C160" t="s">
        <v>216</v>
      </c>
      <c r="D160" t="s">
        <v>33</v>
      </c>
      <c r="E160">
        <v>227.87735219999999</v>
      </c>
      <c r="F160" t="s">
        <v>20</v>
      </c>
      <c r="G160">
        <v>229.65991210000001</v>
      </c>
      <c r="J160">
        <v>53</v>
      </c>
      <c r="K160" t="s">
        <v>17</v>
      </c>
      <c r="L160" t="s">
        <v>216</v>
      </c>
      <c r="M160" t="s">
        <v>33</v>
      </c>
      <c r="N160">
        <v>227.87735219999999</v>
      </c>
      <c r="O160" t="s">
        <v>20</v>
      </c>
      <c r="P160">
        <v>227.87735219999999</v>
      </c>
      <c r="R160" t="b">
        <v>1</v>
      </c>
    </row>
    <row r="161" spans="1:18" x14ac:dyDescent="0.35">
      <c r="A161">
        <v>54</v>
      </c>
      <c r="B161" t="s">
        <v>26</v>
      </c>
      <c r="C161" t="s">
        <v>146</v>
      </c>
      <c r="D161" t="s">
        <v>16</v>
      </c>
      <c r="E161">
        <v>46.092753829999999</v>
      </c>
      <c r="F161" t="s">
        <v>12</v>
      </c>
      <c r="G161">
        <v>49.21614838</v>
      </c>
      <c r="J161">
        <v>54</v>
      </c>
      <c r="K161" t="s">
        <v>9</v>
      </c>
      <c r="L161" t="s">
        <v>189</v>
      </c>
      <c r="M161" t="s">
        <v>65</v>
      </c>
      <c r="N161">
        <v>48.497393510000002</v>
      </c>
      <c r="O161" t="s">
        <v>12</v>
      </c>
      <c r="P161">
        <v>48.497393510000002</v>
      </c>
      <c r="R161" t="b">
        <v>0</v>
      </c>
    </row>
    <row r="162" spans="1:18" x14ac:dyDescent="0.35">
      <c r="A162">
        <v>55</v>
      </c>
      <c r="B162" t="s">
        <v>9</v>
      </c>
      <c r="C162" t="s">
        <v>189</v>
      </c>
      <c r="D162" t="s">
        <v>65</v>
      </c>
      <c r="E162">
        <v>48.497393510000002</v>
      </c>
      <c r="F162" t="s">
        <v>12</v>
      </c>
      <c r="G162">
        <v>46.955642699999999</v>
      </c>
      <c r="J162">
        <v>55</v>
      </c>
      <c r="K162" t="s">
        <v>17</v>
      </c>
      <c r="L162" t="s">
        <v>206</v>
      </c>
      <c r="M162" t="s">
        <v>48</v>
      </c>
      <c r="N162">
        <v>228.3285735</v>
      </c>
      <c r="O162" t="s">
        <v>20</v>
      </c>
      <c r="P162">
        <v>228.3285735</v>
      </c>
      <c r="R162" t="b">
        <v>0</v>
      </c>
    </row>
    <row r="163" spans="1:18" x14ac:dyDescent="0.35">
      <c r="A163">
        <v>56</v>
      </c>
      <c r="B163" t="s">
        <v>17</v>
      </c>
      <c r="C163" t="s">
        <v>206</v>
      </c>
      <c r="D163" t="s">
        <v>48</v>
      </c>
      <c r="E163">
        <v>228.3285735</v>
      </c>
      <c r="F163" t="s">
        <v>20</v>
      </c>
      <c r="G163">
        <v>224.01374820000001</v>
      </c>
      <c r="J163">
        <v>56</v>
      </c>
      <c r="K163" t="s">
        <v>17</v>
      </c>
      <c r="L163" t="s">
        <v>148</v>
      </c>
      <c r="M163" t="s">
        <v>19</v>
      </c>
      <c r="N163">
        <v>256.62216740000002</v>
      </c>
      <c r="O163" t="s">
        <v>20</v>
      </c>
      <c r="P163">
        <v>256.62216740000002</v>
      </c>
      <c r="R163" t="b">
        <v>0</v>
      </c>
    </row>
    <row r="164" spans="1:18" x14ac:dyDescent="0.35">
      <c r="A164">
        <v>57</v>
      </c>
      <c r="B164" t="s">
        <v>17</v>
      </c>
      <c r="C164" t="s">
        <v>213</v>
      </c>
      <c r="D164" t="s">
        <v>33</v>
      </c>
      <c r="E164">
        <v>210.46513419999999</v>
      </c>
      <c r="F164" t="s">
        <v>20</v>
      </c>
      <c r="G164">
        <v>213.58001709999999</v>
      </c>
      <c r="J164">
        <v>57</v>
      </c>
      <c r="K164" t="s">
        <v>26</v>
      </c>
      <c r="L164" t="s">
        <v>146</v>
      </c>
      <c r="M164" t="s">
        <v>16</v>
      </c>
      <c r="N164">
        <v>46.092753829999999</v>
      </c>
      <c r="O164" t="s">
        <v>12</v>
      </c>
      <c r="P164">
        <v>46.092753829999999</v>
      </c>
      <c r="R164" t="b">
        <v>0</v>
      </c>
    </row>
    <row r="165" spans="1:18" x14ac:dyDescent="0.35">
      <c r="A165">
        <v>58</v>
      </c>
      <c r="B165" t="s">
        <v>9</v>
      </c>
      <c r="C165" t="s">
        <v>192</v>
      </c>
      <c r="D165" t="s">
        <v>65</v>
      </c>
      <c r="E165">
        <v>46.034002790000002</v>
      </c>
      <c r="F165" t="s">
        <v>12</v>
      </c>
      <c r="G165">
        <v>45.45091248</v>
      </c>
      <c r="J165">
        <v>58</v>
      </c>
      <c r="K165" t="s">
        <v>9</v>
      </c>
      <c r="L165" t="s">
        <v>192</v>
      </c>
      <c r="M165" t="s">
        <v>65</v>
      </c>
      <c r="N165">
        <v>46.034002790000002</v>
      </c>
      <c r="O165" t="s">
        <v>12</v>
      </c>
      <c r="P165">
        <v>46.034002790000002</v>
      </c>
      <c r="R165" t="b">
        <v>1</v>
      </c>
    </row>
    <row r="166" spans="1:18" x14ac:dyDescent="0.35">
      <c r="A166">
        <v>59</v>
      </c>
      <c r="B166" t="s">
        <v>17</v>
      </c>
      <c r="C166" t="s">
        <v>148</v>
      </c>
      <c r="D166" t="s">
        <v>19</v>
      </c>
      <c r="E166">
        <v>256.62216740000002</v>
      </c>
      <c r="F166" t="s">
        <v>20</v>
      </c>
      <c r="G166">
        <v>244.520813</v>
      </c>
      <c r="J166">
        <v>59</v>
      </c>
      <c r="K166" t="s">
        <v>17</v>
      </c>
      <c r="L166" t="s">
        <v>213</v>
      </c>
      <c r="M166" t="s">
        <v>33</v>
      </c>
      <c r="N166">
        <v>210.46513419999999</v>
      </c>
      <c r="O166" t="s">
        <v>20</v>
      </c>
      <c r="P166">
        <v>210.46513419999999</v>
      </c>
      <c r="R166" t="b">
        <v>0</v>
      </c>
    </row>
    <row r="167" spans="1:18" x14ac:dyDescent="0.35">
      <c r="A167">
        <v>60</v>
      </c>
      <c r="B167" t="s">
        <v>17</v>
      </c>
      <c r="C167" t="s">
        <v>196</v>
      </c>
      <c r="D167" t="s">
        <v>44</v>
      </c>
      <c r="E167">
        <v>195.76761279999999</v>
      </c>
      <c r="F167" t="s">
        <v>20</v>
      </c>
      <c r="G167">
        <v>198.60813899999999</v>
      </c>
      <c r="J167">
        <v>60</v>
      </c>
      <c r="K167" t="s">
        <v>17</v>
      </c>
      <c r="L167" t="s">
        <v>210</v>
      </c>
      <c r="M167" t="s">
        <v>29</v>
      </c>
      <c r="N167">
        <v>203.71705929999999</v>
      </c>
      <c r="O167" t="s">
        <v>20</v>
      </c>
      <c r="P167">
        <v>203.71705929999999</v>
      </c>
      <c r="R167" t="b">
        <v>0</v>
      </c>
    </row>
    <row r="168" spans="1:18" x14ac:dyDescent="0.35">
      <c r="A168">
        <v>61</v>
      </c>
      <c r="B168" t="s">
        <v>17</v>
      </c>
      <c r="C168" t="s">
        <v>210</v>
      </c>
      <c r="D168" t="s">
        <v>29</v>
      </c>
      <c r="E168">
        <v>203.71705929999999</v>
      </c>
      <c r="F168" t="s">
        <v>20</v>
      </c>
      <c r="G168">
        <v>189.16075129999999</v>
      </c>
      <c r="J168">
        <v>61</v>
      </c>
      <c r="K168" t="s">
        <v>17</v>
      </c>
      <c r="L168" t="s">
        <v>196</v>
      </c>
      <c r="M168" t="s">
        <v>44</v>
      </c>
      <c r="N168">
        <v>195.76761279999999</v>
      </c>
      <c r="O168" t="s">
        <v>20</v>
      </c>
      <c r="P168">
        <v>195.76761279999999</v>
      </c>
      <c r="R168" t="b">
        <v>0</v>
      </c>
    </row>
    <row r="169" spans="1:18" x14ac:dyDescent="0.35">
      <c r="A169">
        <v>62</v>
      </c>
      <c r="B169" t="s">
        <v>17</v>
      </c>
      <c r="C169" t="s">
        <v>218</v>
      </c>
      <c r="D169" t="s">
        <v>35</v>
      </c>
      <c r="E169">
        <v>182.91592689999999</v>
      </c>
      <c r="F169" t="s">
        <v>20</v>
      </c>
      <c r="G169">
        <v>179.87341309999999</v>
      </c>
      <c r="J169">
        <v>62</v>
      </c>
      <c r="K169" t="s">
        <v>17</v>
      </c>
      <c r="L169" t="s">
        <v>218</v>
      </c>
      <c r="M169" t="s">
        <v>35</v>
      </c>
      <c r="N169">
        <v>182.91592689999999</v>
      </c>
      <c r="O169" t="s">
        <v>20</v>
      </c>
      <c r="P169">
        <v>182.91592689999999</v>
      </c>
      <c r="R169" t="b">
        <v>1</v>
      </c>
    </row>
    <row r="170" spans="1:18" x14ac:dyDescent="0.35">
      <c r="A170">
        <v>63</v>
      </c>
      <c r="B170" t="s">
        <v>9</v>
      </c>
      <c r="C170" t="s">
        <v>195</v>
      </c>
      <c r="D170" t="s">
        <v>65</v>
      </c>
      <c r="E170">
        <v>37.221934599999997</v>
      </c>
      <c r="F170" t="s">
        <v>12</v>
      </c>
      <c r="G170">
        <v>35.481616969999997</v>
      </c>
      <c r="J170">
        <v>63</v>
      </c>
      <c r="K170" t="s">
        <v>9</v>
      </c>
      <c r="L170" t="s">
        <v>195</v>
      </c>
      <c r="M170" t="s">
        <v>65</v>
      </c>
      <c r="N170">
        <v>37.221934599999997</v>
      </c>
      <c r="O170" t="s">
        <v>12</v>
      </c>
      <c r="P170">
        <v>37.221934599999997</v>
      </c>
      <c r="R170" t="b">
        <v>1</v>
      </c>
    </row>
    <row r="171" spans="1:18" x14ac:dyDescent="0.35">
      <c r="A171">
        <v>64</v>
      </c>
      <c r="B171" t="s">
        <v>9</v>
      </c>
      <c r="C171" t="s">
        <v>185</v>
      </c>
      <c r="D171" t="s">
        <v>65</v>
      </c>
      <c r="E171">
        <v>36.178546939999997</v>
      </c>
      <c r="F171" t="s">
        <v>12</v>
      </c>
      <c r="G171">
        <v>34.883018489999998</v>
      </c>
      <c r="J171">
        <v>64</v>
      </c>
      <c r="K171" t="s">
        <v>9</v>
      </c>
      <c r="L171" t="s">
        <v>167</v>
      </c>
      <c r="M171" t="s">
        <v>33</v>
      </c>
      <c r="N171">
        <v>36.89872313</v>
      </c>
      <c r="O171" t="s">
        <v>12</v>
      </c>
      <c r="P171">
        <v>36.89872313</v>
      </c>
      <c r="R171" t="b">
        <v>0</v>
      </c>
    </row>
    <row r="172" spans="1:18" x14ac:dyDescent="0.35">
      <c r="A172">
        <v>65</v>
      </c>
      <c r="B172" t="s">
        <v>9</v>
      </c>
      <c r="C172" t="s">
        <v>167</v>
      </c>
      <c r="D172" t="s">
        <v>33</v>
      </c>
      <c r="E172">
        <v>36.89872313</v>
      </c>
      <c r="F172" t="s">
        <v>12</v>
      </c>
      <c r="G172">
        <v>34.533763890000003</v>
      </c>
      <c r="J172">
        <v>65</v>
      </c>
      <c r="K172" t="s">
        <v>9</v>
      </c>
      <c r="L172" t="s">
        <v>185</v>
      </c>
      <c r="M172" t="s">
        <v>65</v>
      </c>
      <c r="N172">
        <v>36.178546939999997</v>
      </c>
      <c r="O172" t="s">
        <v>12</v>
      </c>
      <c r="P172">
        <v>36.178546939999997</v>
      </c>
      <c r="R172" t="b">
        <v>0</v>
      </c>
    </row>
    <row r="173" spans="1:18" x14ac:dyDescent="0.35">
      <c r="A173">
        <v>66</v>
      </c>
      <c r="B173" t="s">
        <v>9</v>
      </c>
      <c r="C173" t="s">
        <v>194</v>
      </c>
      <c r="D173" t="s">
        <v>65</v>
      </c>
      <c r="E173">
        <v>34.269888190000003</v>
      </c>
      <c r="F173" t="s">
        <v>12</v>
      </c>
      <c r="G173">
        <v>33.378288269999999</v>
      </c>
      <c r="J173">
        <v>66</v>
      </c>
      <c r="K173" t="s">
        <v>9</v>
      </c>
      <c r="L173" t="s">
        <v>194</v>
      </c>
      <c r="M173" t="s">
        <v>65</v>
      </c>
      <c r="N173">
        <v>34.269888190000003</v>
      </c>
      <c r="O173" t="s">
        <v>12</v>
      </c>
      <c r="P173">
        <v>34.269888190000003</v>
      </c>
      <c r="R173" t="b">
        <v>1</v>
      </c>
    </row>
    <row r="174" spans="1:18" x14ac:dyDescent="0.35">
      <c r="A174">
        <v>67</v>
      </c>
      <c r="B174" t="s">
        <v>9</v>
      </c>
      <c r="C174" t="s">
        <v>164</v>
      </c>
      <c r="D174" t="s">
        <v>33</v>
      </c>
      <c r="E174">
        <v>33.794241309999997</v>
      </c>
      <c r="F174" t="s">
        <v>12</v>
      </c>
      <c r="G174">
        <v>32.494285580000003</v>
      </c>
      <c r="J174">
        <v>67</v>
      </c>
      <c r="K174" t="s">
        <v>9</v>
      </c>
      <c r="L174" t="s">
        <v>164</v>
      </c>
      <c r="M174" t="s">
        <v>33</v>
      </c>
      <c r="N174">
        <v>33.794241309999997</v>
      </c>
      <c r="O174" t="s">
        <v>12</v>
      </c>
      <c r="P174">
        <v>33.794241309999997</v>
      </c>
      <c r="R174" t="b">
        <v>1</v>
      </c>
    </row>
    <row r="175" spans="1:18" x14ac:dyDescent="0.35">
      <c r="A175">
        <v>68</v>
      </c>
      <c r="B175" t="s">
        <v>17</v>
      </c>
      <c r="C175" t="s">
        <v>204</v>
      </c>
      <c r="D175" t="s">
        <v>48</v>
      </c>
      <c r="E175">
        <v>145.2545336</v>
      </c>
      <c r="F175" t="s">
        <v>20</v>
      </c>
      <c r="G175">
        <v>148.78746029999999</v>
      </c>
      <c r="J175">
        <v>68</v>
      </c>
      <c r="K175" t="s">
        <v>17</v>
      </c>
      <c r="L175" t="s">
        <v>217</v>
      </c>
      <c r="M175" t="s">
        <v>35</v>
      </c>
      <c r="N175">
        <v>140.6191259</v>
      </c>
      <c r="O175" t="s">
        <v>20</v>
      </c>
      <c r="P175">
        <v>140.6191259</v>
      </c>
      <c r="R175" t="b">
        <v>0</v>
      </c>
    </row>
    <row r="176" spans="1:18" x14ac:dyDescent="0.35">
      <c r="A176">
        <v>69</v>
      </c>
      <c r="B176" t="s">
        <v>17</v>
      </c>
      <c r="C176" t="s">
        <v>217</v>
      </c>
      <c r="D176" t="s">
        <v>35</v>
      </c>
      <c r="E176">
        <v>140.6191259</v>
      </c>
      <c r="F176" t="s">
        <v>20</v>
      </c>
      <c r="G176">
        <v>141.6215057</v>
      </c>
      <c r="J176">
        <v>69</v>
      </c>
      <c r="K176" t="s">
        <v>17</v>
      </c>
      <c r="L176" t="s">
        <v>204</v>
      </c>
      <c r="M176" t="s">
        <v>48</v>
      </c>
      <c r="N176">
        <v>145.2545336</v>
      </c>
      <c r="O176" t="s">
        <v>20</v>
      </c>
      <c r="P176">
        <v>145.2545336</v>
      </c>
      <c r="R176" t="b">
        <v>0</v>
      </c>
    </row>
    <row r="177" spans="1:18" x14ac:dyDescent="0.35">
      <c r="A177">
        <v>70</v>
      </c>
      <c r="B177" t="s">
        <v>17</v>
      </c>
      <c r="C177" t="s">
        <v>227</v>
      </c>
      <c r="D177" t="s">
        <v>41</v>
      </c>
      <c r="E177">
        <v>138.57096390000001</v>
      </c>
      <c r="F177" t="s">
        <v>20</v>
      </c>
      <c r="G177">
        <v>139.47251890000001</v>
      </c>
      <c r="J177">
        <v>70</v>
      </c>
      <c r="K177" t="s">
        <v>26</v>
      </c>
      <c r="L177" t="s">
        <v>147</v>
      </c>
      <c r="M177" t="s">
        <v>16</v>
      </c>
      <c r="N177">
        <v>29.873308529999999</v>
      </c>
      <c r="O177" t="s">
        <v>12</v>
      </c>
      <c r="P177">
        <v>29.873308529999999</v>
      </c>
      <c r="R177" t="b">
        <v>0</v>
      </c>
    </row>
    <row r="178" spans="1:18" x14ac:dyDescent="0.35">
      <c r="A178">
        <v>71</v>
      </c>
      <c r="B178" t="s">
        <v>26</v>
      </c>
      <c r="C178" t="s">
        <v>147</v>
      </c>
      <c r="D178" t="s">
        <v>16</v>
      </c>
      <c r="E178">
        <v>29.873308529999999</v>
      </c>
      <c r="F178" t="s">
        <v>12</v>
      </c>
      <c r="G178">
        <v>28.92412758</v>
      </c>
      <c r="J178">
        <v>71</v>
      </c>
      <c r="K178" t="s">
        <v>17</v>
      </c>
      <c r="L178" t="s">
        <v>227</v>
      </c>
      <c r="M178" t="s">
        <v>41</v>
      </c>
      <c r="N178">
        <v>138.57096390000001</v>
      </c>
      <c r="O178" t="s">
        <v>20</v>
      </c>
      <c r="P178">
        <v>138.57096390000001</v>
      </c>
      <c r="R178" t="b">
        <v>0</v>
      </c>
    </row>
    <row r="179" spans="1:18" x14ac:dyDescent="0.35">
      <c r="A179">
        <v>72</v>
      </c>
      <c r="B179" t="s">
        <v>26</v>
      </c>
      <c r="C179" t="s">
        <v>200</v>
      </c>
      <c r="D179" t="s">
        <v>71</v>
      </c>
      <c r="E179">
        <v>27.871515219999999</v>
      </c>
      <c r="F179" t="s">
        <v>12</v>
      </c>
      <c r="G179">
        <v>28.26179123</v>
      </c>
      <c r="J179">
        <v>72</v>
      </c>
      <c r="K179" t="s">
        <v>26</v>
      </c>
      <c r="L179" t="s">
        <v>200</v>
      </c>
      <c r="M179" t="s">
        <v>71</v>
      </c>
      <c r="N179">
        <v>27.871515219999999</v>
      </c>
      <c r="O179" t="s">
        <v>12</v>
      </c>
      <c r="P179">
        <v>27.871515219999999</v>
      </c>
      <c r="R179" t="b">
        <v>1</v>
      </c>
    </row>
    <row r="180" spans="1:18" x14ac:dyDescent="0.35">
      <c r="A180">
        <v>73</v>
      </c>
      <c r="B180" t="s">
        <v>9</v>
      </c>
      <c r="C180" t="s">
        <v>184</v>
      </c>
      <c r="D180" t="s">
        <v>65</v>
      </c>
      <c r="E180">
        <v>25.558199030000001</v>
      </c>
      <c r="F180" t="s">
        <v>12</v>
      </c>
      <c r="G180">
        <v>27.921632769999999</v>
      </c>
      <c r="J180">
        <v>73</v>
      </c>
      <c r="K180" t="s">
        <v>17</v>
      </c>
      <c r="L180" t="s">
        <v>10</v>
      </c>
      <c r="M180" t="s">
        <v>11</v>
      </c>
      <c r="N180">
        <v>125.58662169999999</v>
      </c>
      <c r="O180" t="s">
        <v>20</v>
      </c>
      <c r="P180">
        <v>125.58662169999999</v>
      </c>
      <c r="R180" t="b">
        <v>0</v>
      </c>
    </row>
    <row r="181" spans="1:18" x14ac:dyDescent="0.35">
      <c r="A181">
        <v>74</v>
      </c>
      <c r="B181" t="s">
        <v>26</v>
      </c>
      <c r="C181" t="s">
        <v>135</v>
      </c>
      <c r="D181" t="s">
        <v>46</v>
      </c>
      <c r="E181">
        <v>24.47123259</v>
      </c>
      <c r="F181" t="s">
        <v>12</v>
      </c>
      <c r="G181">
        <v>27.336097720000001</v>
      </c>
      <c r="J181">
        <v>74</v>
      </c>
      <c r="K181" t="s">
        <v>9</v>
      </c>
      <c r="L181" t="s">
        <v>184</v>
      </c>
      <c r="M181" t="s">
        <v>65</v>
      </c>
      <c r="N181">
        <v>25.558199030000001</v>
      </c>
      <c r="O181" t="s">
        <v>12</v>
      </c>
      <c r="P181">
        <v>25.558199030000001</v>
      </c>
      <c r="R181" t="b">
        <v>0</v>
      </c>
    </row>
    <row r="182" spans="1:18" x14ac:dyDescent="0.35">
      <c r="A182">
        <v>75</v>
      </c>
      <c r="B182" t="s">
        <v>17</v>
      </c>
      <c r="C182" t="s">
        <v>10</v>
      </c>
      <c r="D182" t="s">
        <v>11</v>
      </c>
      <c r="E182">
        <v>125.58662169999999</v>
      </c>
      <c r="F182" t="s">
        <v>20</v>
      </c>
      <c r="G182">
        <v>125.58181</v>
      </c>
      <c r="J182">
        <v>75</v>
      </c>
      <c r="K182" t="s">
        <v>26</v>
      </c>
      <c r="L182" t="s">
        <v>198</v>
      </c>
      <c r="M182" t="s">
        <v>71</v>
      </c>
      <c r="N182">
        <v>25.188564469999999</v>
      </c>
      <c r="O182" t="s">
        <v>12</v>
      </c>
      <c r="P182">
        <v>25.188564469999999</v>
      </c>
      <c r="R182" t="b">
        <v>0</v>
      </c>
    </row>
    <row r="183" spans="1:18" x14ac:dyDescent="0.35">
      <c r="A183">
        <v>76</v>
      </c>
      <c r="B183" t="s">
        <v>17</v>
      </c>
      <c r="C183" t="s">
        <v>221</v>
      </c>
      <c r="D183" t="s">
        <v>35</v>
      </c>
      <c r="E183">
        <v>114.1708692</v>
      </c>
      <c r="F183" t="s">
        <v>20</v>
      </c>
      <c r="G183">
        <v>120.8603897</v>
      </c>
      <c r="J183">
        <v>76</v>
      </c>
      <c r="K183" t="s">
        <v>17</v>
      </c>
      <c r="L183" t="s">
        <v>221</v>
      </c>
      <c r="M183" t="s">
        <v>35</v>
      </c>
      <c r="N183">
        <v>114.1708692</v>
      </c>
      <c r="O183" t="s">
        <v>20</v>
      </c>
      <c r="P183">
        <v>114.1708692</v>
      </c>
      <c r="R183" t="b">
        <v>1</v>
      </c>
    </row>
    <row r="184" spans="1:18" x14ac:dyDescent="0.35">
      <c r="A184">
        <v>77</v>
      </c>
      <c r="B184" t="s">
        <v>9</v>
      </c>
      <c r="C184" t="s">
        <v>183</v>
      </c>
      <c r="D184" t="s">
        <v>65</v>
      </c>
      <c r="E184">
        <v>22.54608906</v>
      </c>
      <c r="F184" t="s">
        <v>12</v>
      </c>
      <c r="G184">
        <v>25.81830025</v>
      </c>
      <c r="J184">
        <v>77</v>
      </c>
      <c r="K184" t="s">
        <v>26</v>
      </c>
      <c r="L184" t="s">
        <v>135</v>
      </c>
      <c r="M184" t="s">
        <v>46</v>
      </c>
      <c r="N184">
        <v>24.47123259</v>
      </c>
      <c r="O184" t="s">
        <v>12</v>
      </c>
      <c r="P184">
        <v>24.47123259</v>
      </c>
      <c r="R184" t="b">
        <v>0</v>
      </c>
    </row>
    <row r="185" spans="1:18" x14ac:dyDescent="0.35">
      <c r="A185">
        <v>78</v>
      </c>
      <c r="B185" t="s">
        <v>26</v>
      </c>
      <c r="C185" t="s">
        <v>198</v>
      </c>
      <c r="D185" t="s">
        <v>71</v>
      </c>
      <c r="E185">
        <v>25.188564469999999</v>
      </c>
      <c r="F185" t="s">
        <v>12</v>
      </c>
      <c r="G185">
        <v>25.470438000000001</v>
      </c>
      <c r="J185">
        <v>78</v>
      </c>
      <c r="K185" t="s">
        <v>9</v>
      </c>
      <c r="L185" t="s">
        <v>183</v>
      </c>
      <c r="M185" t="s">
        <v>65</v>
      </c>
      <c r="N185">
        <v>22.54608906</v>
      </c>
      <c r="O185" t="s">
        <v>12</v>
      </c>
      <c r="P185">
        <v>22.54608906</v>
      </c>
      <c r="R185" t="b">
        <v>0</v>
      </c>
    </row>
    <row r="186" spans="1:18" x14ac:dyDescent="0.35">
      <c r="A186">
        <v>79</v>
      </c>
      <c r="B186" t="s">
        <v>26</v>
      </c>
      <c r="C186" t="s">
        <v>199</v>
      </c>
      <c r="D186" t="s">
        <v>41</v>
      </c>
      <c r="E186">
        <v>17.96151721</v>
      </c>
      <c r="F186" t="s">
        <v>12</v>
      </c>
      <c r="G186">
        <v>21.808246610000001</v>
      </c>
      <c r="J186">
        <v>79</v>
      </c>
      <c r="K186" t="s">
        <v>17</v>
      </c>
      <c r="L186" t="s">
        <v>214</v>
      </c>
      <c r="M186" t="s">
        <v>31</v>
      </c>
      <c r="N186">
        <v>101.0129645</v>
      </c>
      <c r="O186" t="s">
        <v>20</v>
      </c>
      <c r="P186">
        <v>101.0129645</v>
      </c>
      <c r="R186" t="b">
        <v>0</v>
      </c>
    </row>
    <row r="187" spans="1:18" x14ac:dyDescent="0.35">
      <c r="A187">
        <v>80</v>
      </c>
      <c r="B187" t="s">
        <v>17</v>
      </c>
      <c r="C187" t="s">
        <v>214</v>
      </c>
      <c r="D187" t="s">
        <v>31</v>
      </c>
      <c r="E187">
        <v>101.0129645</v>
      </c>
      <c r="F187" t="s">
        <v>20</v>
      </c>
      <c r="G187">
        <v>98.00733185</v>
      </c>
      <c r="J187">
        <v>80</v>
      </c>
      <c r="K187" t="s">
        <v>17</v>
      </c>
      <c r="L187" t="s">
        <v>197</v>
      </c>
      <c r="M187" t="s">
        <v>44</v>
      </c>
      <c r="N187">
        <v>105.321971</v>
      </c>
      <c r="O187" t="s">
        <v>20</v>
      </c>
      <c r="P187">
        <v>105.321971</v>
      </c>
      <c r="R187" t="b">
        <v>0</v>
      </c>
    </row>
    <row r="188" spans="1:18" x14ac:dyDescent="0.35">
      <c r="A188">
        <v>81</v>
      </c>
      <c r="B188" t="s">
        <v>17</v>
      </c>
      <c r="C188" t="s">
        <v>197</v>
      </c>
      <c r="D188" t="s">
        <v>44</v>
      </c>
      <c r="E188">
        <v>105.321971</v>
      </c>
      <c r="F188" t="s">
        <v>20</v>
      </c>
      <c r="G188">
        <v>100.1539459</v>
      </c>
      <c r="J188">
        <v>81</v>
      </c>
      <c r="K188" t="s">
        <v>17</v>
      </c>
      <c r="L188" t="s">
        <v>224</v>
      </c>
      <c r="M188" t="s">
        <v>41</v>
      </c>
      <c r="N188">
        <v>88.097108950000006</v>
      </c>
      <c r="O188" t="s">
        <v>20</v>
      </c>
      <c r="P188">
        <v>88.097108950000006</v>
      </c>
      <c r="R188" t="b">
        <v>0</v>
      </c>
    </row>
    <row r="189" spans="1:18" x14ac:dyDescent="0.35">
      <c r="A189">
        <v>82</v>
      </c>
      <c r="B189" t="s">
        <v>17</v>
      </c>
      <c r="C189" t="s">
        <v>211</v>
      </c>
      <c r="D189" t="s">
        <v>16</v>
      </c>
      <c r="E189">
        <v>85.836396579999999</v>
      </c>
      <c r="F189" t="s">
        <v>20</v>
      </c>
      <c r="G189">
        <v>89.318603519999996</v>
      </c>
      <c r="J189">
        <v>82</v>
      </c>
      <c r="K189" t="s">
        <v>17</v>
      </c>
      <c r="L189" t="s">
        <v>211</v>
      </c>
      <c r="M189" t="s">
        <v>16</v>
      </c>
      <c r="N189">
        <v>85.836396579999999</v>
      </c>
      <c r="O189" t="s">
        <v>20</v>
      </c>
      <c r="P189">
        <v>85.836396579999999</v>
      </c>
      <c r="R189" t="b">
        <v>1</v>
      </c>
    </row>
    <row r="190" spans="1:18" x14ac:dyDescent="0.35">
      <c r="A190">
        <v>83</v>
      </c>
      <c r="B190" t="s">
        <v>17</v>
      </c>
      <c r="C190" t="s">
        <v>220</v>
      </c>
      <c r="D190" t="s">
        <v>63</v>
      </c>
      <c r="E190">
        <v>83.472366769999994</v>
      </c>
      <c r="F190" t="s">
        <v>20</v>
      </c>
      <c r="G190">
        <v>88.123687739999994</v>
      </c>
      <c r="J190">
        <v>83</v>
      </c>
      <c r="K190" t="s">
        <v>26</v>
      </c>
      <c r="L190" t="s">
        <v>199</v>
      </c>
      <c r="M190" t="s">
        <v>41</v>
      </c>
      <c r="N190">
        <v>17.96151721</v>
      </c>
      <c r="O190" t="s">
        <v>12</v>
      </c>
      <c r="P190">
        <v>17.96151721</v>
      </c>
      <c r="R190" t="b">
        <v>0</v>
      </c>
    </row>
    <row r="191" spans="1:18" x14ac:dyDescent="0.35">
      <c r="A191">
        <v>84</v>
      </c>
      <c r="B191" t="s">
        <v>17</v>
      </c>
      <c r="C191" t="s">
        <v>224</v>
      </c>
      <c r="D191" t="s">
        <v>41</v>
      </c>
      <c r="E191">
        <v>88.097108950000006</v>
      </c>
      <c r="F191" t="s">
        <v>20</v>
      </c>
      <c r="G191">
        <v>86.717819210000002</v>
      </c>
      <c r="J191">
        <v>84</v>
      </c>
      <c r="K191" t="s">
        <v>17</v>
      </c>
      <c r="L191" t="s">
        <v>220</v>
      </c>
      <c r="M191" t="s">
        <v>63</v>
      </c>
      <c r="N191">
        <v>83.472366769999994</v>
      </c>
      <c r="O191" t="s">
        <v>20</v>
      </c>
      <c r="P191">
        <v>83.472366769999994</v>
      </c>
      <c r="R191" t="b">
        <v>0</v>
      </c>
    </row>
    <row r="192" spans="1:18" x14ac:dyDescent="0.35">
      <c r="A192">
        <v>85</v>
      </c>
      <c r="B192" t="s">
        <v>9</v>
      </c>
      <c r="C192" t="s">
        <v>145</v>
      </c>
      <c r="D192" t="s">
        <v>33</v>
      </c>
      <c r="E192">
        <v>17.027411010000002</v>
      </c>
      <c r="F192" t="s">
        <v>12</v>
      </c>
      <c r="G192">
        <v>18.331712719999999</v>
      </c>
      <c r="J192">
        <v>85</v>
      </c>
      <c r="K192" t="s">
        <v>9</v>
      </c>
      <c r="L192" t="s">
        <v>145</v>
      </c>
      <c r="M192" t="s">
        <v>33</v>
      </c>
      <c r="N192">
        <v>17.027411010000002</v>
      </c>
      <c r="O192" t="s">
        <v>12</v>
      </c>
      <c r="P192">
        <v>17.027411010000002</v>
      </c>
      <c r="R192" t="b">
        <v>1</v>
      </c>
    </row>
    <row r="193" spans="1:18" x14ac:dyDescent="0.35">
      <c r="A193">
        <v>86</v>
      </c>
      <c r="B193" t="s">
        <v>9</v>
      </c>
      <c r="C193" t="s">
        <v>180</v>
      </c>
      <c r="D193" t="s">
        <v>65</v>
      </c>
      <c r="E193">
        <v>13.19971915</v>
      </c>
      <c r="F193" t="s">
        <v>12</v>
      </c>
      <c r="G193">
        <v>17.09407234</v>
      </c>
      <c r="J193">
        <v>86</v>
      </c>
      <c r="K193" t="s">
        <v>17</v>
      </c>
      <c r="L193" t="s">
        <v>205</v>
      </c>
      <c r="M193" t="s">
        <v>14</v>
      </c>
      <c r="N193">
        <v>68.686409370000007</v>
      </c>
      <c r="O193" t="s">
        <v>20</v>
      </c>
      <c r="P193">
        <v>68.686409370000007</v>
      </c>
      <c r="R193" t="b">
        <v>0</v>
      </c>
    </row>
    <row r="194" spans="1:18" x14ac:dyDescent="0.35">
      <c r="A194">
        <v>87</v>
      </c>
      <c r="B194" t="s">
        <v>9</v>
      </c>
      <c r="C194" t="s">
        <v>191</v>
      </c>
      <c r="D194" t="s">
        <v>65</v>
      </c>
      <c r="E194">
        <v>13.20847631</v>
      </c>
      <c r="F194" t="s">
        <v>12</v>
      </c>
      <c r="G194">
        <v>17.09407234</v>
      </c>
      <c r="J194">
        <v>87</v>
      </c>
      <c r="K194" t="s">
        <v>9</v>
      </c>
      <c r="L194" t="s">
        <v>191</v>
      </c>
      <c r="M194" t="s">
        <v>65</v>
      </c>
      <c r="N194">
        <v>13.20847631</v>
      </c>
      <c r="O194" t="s">
        <v>12</v>
      </c>
      <c r="P194">
        <v>13.20847631</v>
      </c>
      <c r="R194" t="b">
        <v>1</v>
      </c>
    </row>
    <row r="195" spans="1:18" x14ac:dyDescent="0.35">
      <c r="A195">
        <v>88</v>
      </c>
      <c r="B195" t="s">
        <v>17</v>
      </c>
      <c r="C195" t="s">
        <v>205</v>
      </c>
      <c r="D195" t="s">
        <v>14</v>
      </c>
      <c r="E195">
        <v>68.686409370000007</v>
      </c>
      <c r="F195" t="s">
        <v>20</v>
      </c>
      <c r="G195">
        <v>69.392753600000006</v>
      </c>
      <c r="J195">
        <v>88</v>
      </c>
      <c r="K195" t="s">
        <v>9</v>
      </c>
      <c r="L195" t="s">
        <v>180</v>
      </c>
      <c r="M195" t="s">
        <v>65</v>
      </c>
      <c r="N195">
        <v>13.19971915</v>
      </c>
      <c r="O195" t="s">
        <v>12</v>
      </c>
      <c r="P195">
        <v>13.19971915</v>
      </c>
      <c r="R195" t="b">
        <v>0</v>
      </c>
    </row>
    <row r="196" spans="1:18" x14ac:dyDescent="0.35">
      <c r="A196">
        <v>89</v>
      </c>
      <c r="B196" t="s">
        <v>17</v>
      </c>
      <c r="C196" t="s">
        <v>223</v>
      </c>
      <c r="D196" t="s">
        <v>65</v>
      </c>
      <c r="E196">
        <v>58.336788849999998</v>
      </c>
      <c r="F196" t="s">
        <v>20</v>
      </c>
      <c r="G196">
        <v>55.132293699999998</v>
      </c>
      <c r="J196">
        <v>89</v>
      </c>
      <c r="K196" t="s">
        <v>17</v>
      </c>
      <c r="L196" t="s">
        <v>223</v>
      </c>
      <c r="M196" t="s">
        <v>65</v>
      </c>
      <c r="N196">
        <v>58.336788849999998</v>
      </c>
      <c r="O196" t="s">
        <v>20</v>
      </c>
      <c r="P196">
        <v>58.336788849999998</v>
      </c>
      <c r="R196" t="b">
        <v>1</v>
      </c>
    </row>
    <row r="197" spans="1:18" x14ac:dyDescent="0.35">
      <c r="A197">
        <v>90</v>
      </c>
      <c r="B197" t="s">
        <v>17</v>
      </c>
      <c r="C197" t="s">
        <v>215</v>
      </c>
      <c r="D197" t="s">
        <v>22</v>
      </c>
      <c r="E197">
        <v>50.419228420000003</v>
      </c>
      <c r="F197" t="s">
        <v>20</v>
      </c>
      <c r="G197">
        <v>54.741558070000004</v>
      </c>
      <c r="J197">
        <v>90</v>
      </c>
      <c r="K197" t="s">
        <v>17</v>
      </c>
      <c r="L197" t="s">
        <v>215</v>
      </c>
      <c r="M197" t="s">
        <v>22</v>
      </c>
      <c r="N197">
        <v>50.419228420000003</v>
      </c>
      <c r="O197" t="s">
        <v>20</v>
      </c>
      <c r="P197">
        <v>50.419228420000003</v>
      </c>
      <c r="R197" t="b">
        <v>1</v>
      </c>
    </row>
    <row r="198" spans="1:18" x14ac:dyDescent="0.35">
      <c r="A198">
        <v>91</v>
      </c>
      <c r="B198" t="s">
        <v>17</v>
      </c>
      <c r="C198" t="s">
        <v>219</v>
      </c>
      <c r="D198" t="s">
        <v>63</v>
      </c>
      <c r="E198">
        <v>41.923269439999999</v>
      </c>
      <c r="F198" t="s">
        <v>20</v>
      </c>
      <c r="G198">
        <v>42.806907649999999</v>
      </c>
      <c r="J198">
        <v>91</v>
      </c>
      <c r="K198" t="s">
        <v>17</v>
      </c>
      <c r="L198" t="s">
        <v>219</v>
      </c>
      <c r="M198" t="s">
        <v>63</v>
      </c>
      <c r="N198">
        <v>41.923269439999999</v>
      </c>
      <c r="O198" t="s">
        <v>20</v>
      </c>
      <c r="P198">
        <v>41.923269439999999</v>
      </c>
      <c r="R198" t="b">
        <v>1</v>
      </c>
    </row>
    <row r="199" spans="1:18" x14ac:dyDescent="0.35">
      <c r="A199">
        <v>92</v>
      </c>
      <c r="B199" t="s">
        <v>17</v>
      </c>
      <c r="C199" t="s">
        <v>222</v>
      </c>
      <c r="D199" t="s">
        <v>65</v>
      </c>
      <c r="E199">
        <v>23.542500489999998</v>
      </c>
      <c r="F199" t="s">
        <v>20</v>
      </c>
      <c r="G199">
        <v>25.948268890000001</v>
      </c>
      <c r="J199">
        <v>92</v>
      </c>
      <c r="K199" t="s">
        <v>17</v>
      </c>
      <c r="L199" t="s">
        <v>226</v>
      </c>
      <c r="M199" t="s">
        <v>71</v>
      </c>
      <c r="N199">
        <v>25.90583036</v>
      </c>
      <c r="O199" t="s">
        <v>20</v>
      </c>
      <c r="P199">
        <v>25.90583036</v>
      </c>
      <c r="R199" t="b">
        <v>0</v>
      </c>
    </row>
    <row r="200" spans="1:18" x14ac:dyDescent="0.35">
      <c r="A200">
        <v>93</v>
      </c>
      <c r="B200" t="s">
        <v>17</v>
      </c>
      <c r="C200" t="s">
        <v>226</v>
      </c>
      <c r="D200" t="s">
        <v>71</v>
      </c>
      <c r="E200">
        <v>25.90583036</v>
      </c>
      <c r="F200" t="s">
        <v>20</v>
      </c>
      <c r="G200">
        <v>25.470438000000001</v>
      </c>
      <c r="J200">
        <v>93</v>
      </c>
      <c r="K200" t="s">
        <v>17</v>
      </c>
      <c r="L200" t="s">
        <v>222</v>
      </c>
      <c r="M200" t="s">
        <v>65</v>
      </c>
      <c r="N200">
        <v>23.542500489999998</v>
      </c>
      <c r="O200" t="s">
        <v>20</v>
      </c>
      <c r="P200">
        <v>23.542500489999998</v>
      </c>
      <c r="R200" t="b">
        <v>0</v>
      </c>
    </row>
    <row r="201" spans="1:18" x14ac:dyDescent="0.35">
      <c r="A201">
        <v>94</v>
      </c>
      <c r="B201" t="s">
        <v>17</v>
      </c>
      <c r="C201" t="s">
        <v>225</v>
      </c>
      <c r="D201" t="s">
        <v>41</v>
      </c>
      <c r="E201">
        <v>15.43426618</v>
      </c>
      <c r="F201" t="s">
        <v>20</v>
      </c>
      <c r="G201">
        <v>19.01689339</v>
      </c>
      <c r="J201">
        <v>94</v>
      </c>
      <c r="K201" t="s">
        <v>17</v>
      </c>
      <c r="L201" t="s">
        <v>225</v>
      </c>
      <c r="M201" t="s">
        <v>41</v>
      </c>
      <c r="N201">
        <v>15.43426618</v>
      </c>
      <c r="O201" t="s">
        <v>20</v>
      </c>
      <c r="P201">
        <v>15.43426618</v>
      </c>
      <c r="R201" t="b">
        <v>1</v>
      </c>
    </row>
    <row r="202" spans="1:18" x14ac:dyDescent="0.35">
      <c r="A202">
        <v>95</v>
      </c>
      <c r="B202" t="s">
        <v>17</v>
      </c>
      <c r="C202" t="s">
        <v>209</v>
      </c>
      <c r="D202" t="s">
        <v>29</v>
      </c>
      <c r="E202">
        <v>12.08755687</v>
      </c>
      <c r="F202" t="s">
        <v>20</v>
      </c>
      <c r="G202">
        <v>19.207740780000002</v>
      </c>
      <c r="J202">
        <v>95</v>
      </c>
      <c r="K202" t="s">
        <v>17</v>
      </c>
      <c r="L202" t="s">
        <v>209</v>
      </c>
      <c r="M202" t="s">
        <v>29</v>
      </c>
      <c r="N202">
        <v>12.08755687</v>
      </c>
      <c r="O202" t="s">
        <v>20</v>
      </c>
      <c r="P202">
        <v>12.08755687</v>
      </c>
      <c r="R202" t="b">
        <v>1</v>
      </c>
    </row>
    <row r="203" spans="1:18" x14ac:dyDescent="0.35">
      <c r="A203">
        <v>96</v>
      </c>
      <c r="B203" t="s">
        <v>17</v>
      </c>
      <c r="C203" t="s">
        <v>212</v>
      </c>
      <c r="D203" t="s">
        <v>31</v>
      </c>
      <c r="E203">
        <v>4.4455622200000002</v>
      </c>
      <c r="F203" t="s">
        <v>20</v>
      </c>
      <c r="G203">
        <v>3.9264197350000001</v>
      </c>
      <c r="J203">
        <v>96</v>
      </c>
      <c r="K203" t="s">
        <v>9</v>
      </c>
      <c r="L203" t="s">
        <v>187</v>
      </c>
      <c r="M203" t="s">
        <v>65</v>
      </c>
      <c r="N203">
        <v>1.1172783770000001</v>
      </c>
      <c r="O203" t="s">
        <v>12</v>
      </c>
      <c r="P203">
        <v>1.1172783770000001</v>
      </c>
      <c r="R203" t="b">
        <v>0</v>
      </c>
    </row>
    <row r="204" spans="1:18" x14ac:dyDescent="0.35">
      <c r="A204">
        <v>97</v>
      </c>
      <c r="B204" t="s">
        <v>17</v>
      </c>
      <c r="C204" t="s">
        <v>202</v>
      </c>
      <c r="D204" t="s">
        <v>46</v>
      </c>
      <c r="E204">
        <v>5.2874481060000003</v>
      </c>
      <c r="F204" t="s">
        <v>20</v>
      </c>
      <c r="G204">
        <v>1.5071457619999999</v>
      </c>
      <c r="J204">
        <v>97</v>
      </c>
      <c r="K204" t="s">
        <v>17</v>
      </c>
      <c r="L204" t="s">
        <v>202</v>
      </c>
      <c r="M204" t="s">
        <v>46</v>
      </c>
      <c r="N204">
        <v>5.2874481060000003</v>
      </c>
      <c r="O204" t="s">
        <v>20</v>
      </c>
      <c r="P204">
        <v>5.2874481060000003</v>
      </c>
      <c r="R204" t="b">
        <v>1</v>
      </c>
    </row>
    <row r="205" spans="1:18" x14ac:dyDescent="0.35">
      <c r="A205">
        <v>98</v>
      </c>
      <c r="B205" t="s">
        <v>17</v>
      </c>
      <c r="C205" t="s">
        <v>203</v>
      </c>
      <c r="D205" t="s">
        <v>46</v>
      </c>
      <c r="E205">
        <v>5.0220134590000001</v>
      </c>
      <c r="F205" t="s">
        <v>20</v>
      </c>
      <c r="G205">
        <v>1.083760023</v>
      </c>
      <c r="J205">
        <v>98</v>
      </c>
      <c r="K205" t="s">
        <v>17</v>
      </c>
      <c r="L205" t="s">
        <v>203</v>
      </c>
      <c r="M205" t="s">
        <v>46</v>
      </c>
      <c r="N205">
        <v>5.0220134590000001</v>
      </c>
      <c r="O205" t="s">
        <v>20</v>
      </c>
      <c r="P205">
        <v>5.0220134590000001</v>
      </c>
      <c r="R205" t="b">
        <v>1</v>
      </c>
    </row>
    <row r="206" spans="1:18" x14ac:dyDescent="0.35">
      <c r="A206">
        <v>99</v>
      </c>
      <c r="B206" t="s">
        <v>9</v>
      </c>
      <c r="C206" t="s">
        <v>108</v>
      </c>
      <c r="D206" t="s">
        <v>65</v>
      </c>
      <c r="E206">
        <v>-2.2697371230000001</v>
      </c>
      <c r="F206" t="s">
        <v>25</v>
      </c>
      <c r="G206">
        <v>0</v>
      </c>
      <c r="J206">
        <v>99</v>
      </c>
      <c r="K206" t="s">
        <v>17</v>
      </c>
      <c r="L206" t="s">
        <v>212</v>
      </c>
      <c r="M206" t="s">
        <v>31</v>
      </c>
      <c r="N206">
        <v>4.4455622200000002</v>
      </c>
      <c r="O206" t="s">
        <v>20</v>
      </c>
      <c r="P206">
        <v>4.4455622200000002</v>
      </c>
      <c r="R206" t="b">
        <v>0</v>
      </c>
    </row>
    <row r="207" spans="1:18" x14ac:dyDescent="0.35">
      <c r="A207">
        <v>100</v>
      </c>
      <c r="B207" t="s">
        <v>9</v>
      </c>
      <c r="C207" t="s">
        <v>187</v>
      </c>
      <c r="D207" t="s">
        <v>65</v>
      </c>
      <c r="E207">
        <v>1.1172783770000001</v>
      </c>
      <c r="F207" t="s">
        <v>25</v>
      </c>
      <c r="G207">
        <v>0</v>
      </c>
      <c r="J207">
        <v>100</v>
      </c>
      <c r="K207" t="s">
        <v>9</v>
      </c>
      <c r="L207" t="s">
        <v>108</v>
      </c>
      <c r="M207" t="s">
        <v>65</v>
      </c>
      <c r="N207">
        <v>-2.2697371230000001</v>
      </c>
      <c r="O207" t="s">
        <v>25</v>
      </c>
      <c r="P207">
        <v>0</v>
      </c>
      <c r="R20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8"/>
  <sheetViews>
    <sheetView topLeftCell="A6" workbookViewId="0">
      <selection activeCell="F19" sqref="F19"/>
    </sheetView>
  </sheetViews>
  <sheetFormatPr defaultRowHeight="14.5" x14ac:dyDescent="0.35"/>
  <cols>
    <col min="5" max="5" width="0" hidden="1" customWidth="1"/>
    <col min="14" max="14" width="0" hidden="1" customWidth="1"/>
  </cols>
  <sheetData>
    <row r="1" spans="1:18" x14ac:dyDescent="0.35">
      <c r="P1" t="b">
        <v>0</v>
      </c>
      <c r="Q1">
        <f>COUNTIF(R6:R207,FALSE)</f>
        <v>74</v>
      </c>
      <c r="R1" s="2">
        <f>Q1/$Q$3</f>
        <v>0.37563451776649748</v>
      </c>
    </row>
    <row r="2" spans="1:18" x14ac:dyDescent="0.35">
      <c r="P2" t="b">
        <v>1</v>
      </c>
      <c r="Q2">
        <f>COUNTIF(R6:R207,TRUE)</f>
        <v>123</v>
      </c>
      <c r="R2" s="2">
        <f t="shared" ref="R2:R3" si="0">Q2/$Q$3</f>
        <v>0.62436548223350252</v>
      </c>
    </row>
    <row r="3" spans="1:18" x14ac:dyDescent="0.35">
      <c r="P3" t="s">
        <v>308</v>
      </c>
      <c r="Q3">
        <f>Q2+Q1</f>
        <v>197</v>
      </c>
      <c r="R3" s="2">
        <f t="shared" si="0"/>
        <v>1</v>
      </c>
    </row>
    <row r="5" spans="1:18" x14ac:dyDescent="0.3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299</v>
      </c>
      <c r="J5" t="s">
        <v>300</v>
      </c>
      <c r="K5" t="s">
        <v>301</v>
      </c>
      <c r="L5" t="s">
        <v>302</v>
      </c>
      <c r="M5" t="s">
        <v>303</v>
      </c>
      <c r="N5" t="s">
        <v>304</v>
      </c>
      <c r="O5" t="s">
        <v>305</v>
      </c>
      <c r="P5" t="s">
        <v>306</v>
      </c>
      <c r="R5" t="s">
        <v>307</v>
      </c>
    </row>
    <row r="6" spans="1:18" x14ac:dyDescent="0.35">
      <c r="A6">
        <v>1</v>
      </c>
      <c r="B6" t="s">
        <v>9</v>
      </c>
      <c r="C6" t="s">
        <v>10</v>
      </c>
      <c r="D6" t="s">
        <v>11</v>
      </c>
      <c r="E6">
        <v>119.1233033</v>
      </c>
      <c r="F6" t="s">
        <v>12</v>
      </c>
      <c r="G6">
        <v>118.8988342</v>
      </c>
      <c r="J6">
        <v>1</v>
      </c>
      <c r="K6" t="s">
        <v>9</v>
      </c>
      <c r="L6" t="s">
        <v>10</v>
      </c>
      <c r="M6" t="s">
        <v>11</v>
      </c>
      <c r="N6">
        <v>119.1233033</v>
      </c>
      <c r="O6" t="s">
        <v>12</v>
      </c>
      <c r="P6">
        <v>119.1233033</v>
      </c>
      <c r="R6" t="b">
        <v>1</v>
      </c>
    </row>
    <row r="8" spans="1:18" x14ac:dyDescent="0.35">
      <c r="A8">
        <v>1</v>
      </c>
      <c r="B8" t="s">
        <v>9</v>
      </c>
      <c r="C8" t="s">
        <v>13</v>
      </c>
      <c r="D8" t="s">
        <v>14</v>
      </c>
      <c r="E8">
        <v>224.43568959999999</v>
      </c>
      <c r="F8" t="s">
        <v>12</v>
      </c>
      <c r="G8">
        <v>223.49992370000001</v>
      </c>
      <c r="J8">
        <v>1</v>
      </c>
      <c r="K8" t="s">
        <v>9</v>
      </c>
      <c r="L8" t="s">
        <v>13</v>
      </c>
      <c r="M8" t="s">
        <v>14</v>
      </c>
      <c r="N8">
        <v>224.43568959999999</v>
      </c>
      <c r="O8" t="s">
        <v>12</v>
      </c>
      <c r="P8">
        <v>224.43568959999999</v>
      </c>
      <c r="R8" t="b">
        <v>1</v>
      </c>
    </row>
    <row r="9" spans="1:18" x14ac:dyDescent="0.35">
      <c r="A9">
        <v>2</v>
      </c>
      <c r="B9" t="s">
        <v>17</v>
      </c>
      <c r="C9" t="s">
        <v>18</v>
      </c>
      <c r="D9" t="s">
        <v>19</v>
      </c>
      <c r="E9">
        <v>638.46029180000005</v>
      </c>
      <c r="F9" t="s">
        <v>20</v>
      </c>
      <c r="G9">
        <v>637.83685300000002</v>
      </c>
      <c r="J9">
        <v>2</v>
      </c>
      <c r="K9" t="s">
        <v>17</v>
      </c>
      <c r="L9" t="s">
        <v>18</v>
      </c>
      <c r="M9" t="s">
        <v>19</v>
      </c>
      <c r="N9">
        <v>638.46029180000005</v>
      </c>
      <c r="O9" t="s">
        <v>20</v>
      </c>
      <c r="P9">
        <v>638.46029180000005</v>
      </c>
      <c r="R9" t="b">
        <v>1</v>
      </c>
    </row>
    <row r="10" spans="1:18" x14ac:dyDescent="0.35">
      <c r="A10">
        <v>3</v>
      </c>
      <c r="B10" t="s">
        <v>231</v>
      </c>
      <c r="C10" t="s">
        <v>23</v>
      </c>
      <c r="D10" t="s">
        <v>24</v>
      </c>
      <c r="E10">
        <v>96.615127259999994</v>
      </c>
      <c r="F10" t="s">
        <v>232</v>
      </c>
      <c r="G10">
        <v>136.61427309999999</v>
      </c>
      <c r="J10">
        <v>3</v>
      </c>
      <c r="K10" t="s">
        <v>231</v>
      </c>
      <c r="L10" t="s">
        <v>23</v>
      </c>
      <c r="M10" t="s">
        <v>24</v>
      </c>
      <c r="N10">
        <v>96.615127259999994</v>
      </c>
      <c r="O10" t="s">
        <v>232</v>
      </c>
      <c r="P10">
        <v>132.1380862</v>
      </c>
      <c r="R10" t="b">
        <v>1</v>
      </c>
    </row>
    <row r="11" spans="1:18" x14ac:dyDescent="0.35">
      <c r="A11">
        <v>4</v>
      </c>
      <c r="B11" t="s">
        <v>231</v>
      </c>
      <c r="C11" t="s">
        <v>15</v>
      </c>
      <c r="D11" t="s">
        <v>16</v>
      </c>
      <c r="E11">
        <v>47.35615584</v>
      </c>
      <c r="F11" t="s">
        <v>232</v>
      </c>
      <c r="G11">
        <v>72.534912109999993</v>
      </c>
      <c r="J11">
        <v>4</v>
      </c>
      <c r="K11" t="s">
        <v>231</v>
      </c>
      <c r="L11" t="s">
        <v>15</v>
      </c>
      <c r="M11" t="s">
        <v>16</v>
      </c>
      <c r="N11">
        <v>47.35615584</v>
      </c>
      <c r="O11" t="s">
        <v>232</v>
      </c>
      <c r="P11">
        <v>73.638092499999999</v>
      </c>
      <c r="R11" t="b">
        <v>1</v>
      </c>
    </row>
    <row r="12" spans="1:18" x14ac:dyDescent="0.35">
      <c r="A12">
        <v>5</v>
      </c>
      <c r="B12" t="s">
        <v>9</v>
      </c>
      <c r="C12" t="s">
        <v>21</v>
      </c>
      <c r="D12" t="s">
        <v>22</v>
      </c>
      <c r="E12">
        <v>45.103038050000002</v>
      </c>
      <c r="F12" t="s">
        <v>12</v>
      </c>
      <c r="G12">
        <v>45.694232939999999</v>
      </c>
      <c r="J12">
        <v>5</v>
      </c>
      <c r="K12" t="s">
        <v>9</v>
      </c>
      <c r="L12" t="s">
        <v>21</v>
      </c>
      <c r="M12" t="s">
        <v>22</v>
      </c>
      <c r="N12">
        <v>45.103038050000002</v>
      </c>
      <c r="O12" t="s">
        <v>12</v>
      </c>
      <c r="P12">
        <v>45.103038050000002</v>
      </c>
      <c r="R12" t="b">
        <v>1</v>
      </c>
    </row>
    <row r="14" spans="1:18" x14ac:dyDescent="0.35">
      <c r="A14">
        <v>1</v>
      </c>
      <c r="B14" t="s">
        <v>9</v>
      </c>
      <c r="C14" t="s">
        <v>28</v>
      </c>
      <c r="D14" t="s">
        <v>29</v>
      </c>
      <c r="E14">
        <v>176.50414739999999</v>
      </c>
      <c r="F14" t="s">
        <v>12</v>
      </c>
      <c r="G14">
        <v>177.15124510000001</v>
      </c>
      <c r="J14">
        <v>1</v>
      </c>
      <c r="K14" t="s">
        <v>9</v>
      </c>
      <c r="L14" t="s">
        <v>28</v>
      </c>
      <c r="M14" t="s">
        <v>29</v>
      </c>
      <c r="N14">
        <v>176.50414739999999</v>
      </c>
      <c r="O14" t="s">
        <v>12</v>
      </c>
      <c r="P14">
        <v>176.50414739999999</v>
      </c>
      <c r="R14" t="b">
        <v>1</v>
      </c>
    </row>
    <row r="15" spans="1:18" x14ac:dyDescent="0.35">
      <c r="A15">
        <v>2</v>
      </c>
      <c r="B15" t="s">
        <v>26</v>
      </c>
      <c r="C15" t="s">
        <v>32</v>
      </c>
      <c r="D15" t="s">
        <v>33</v>
      </c>
      <c r="E15">
        <v>142.37094780000001</v>
      </c>
      <c r="F15" t="s">
        <v>12</v>
      </c>
      <c r="G15">
        <v>141.04216</v>
      </c>
      <c r="J15">
        <v>2</v>
      </c>
      <c r="K15" t="s">
        <v>26</v>
      </c>
      <c r="L15" t="s">
        <v>32</v>
      </c>
      <c r="M15" t="s">
        <v>33</v>
      </c>
      <c r="N15">
        <v>142.37094780000001</v>
      </c>
      <c r="O15" t="s">
        <v>12</v>
      </c>
      <c r="P15">
        <v>142.37094780000001</v>
      </c>
      <c r="R15" t="b">
        <v>1</v>
      </c>
    </row>
    <row r="16" spans="1:18" x14ac:dyDescent="0.35">
      <c r="A16">
        <v>3</v>
      </c>
      <c r="B16" t="s">
        <v>9</v>
      </c>
      <c r="C16" t="s">
        <v>30</v>
      </c>
      <c r="D16" t="s">
        <v>31</v>
      </c>
      <c r="E16">
        <v>129.75310160000001</v>
      </c>
      <c r="F16" t="s">
        <v>12</v>
      </c>
      <c r="G16">
        <v>129.3065948</v>
      </c>
      <c r="J16">
        <v>3</v>
      </c>
      <c r="K16" t="s">
        <v>9</v>
      </c>
      <c r="L16" t="s">
        <v>30</v>
      </c>
      <c r="M16" t="s">
        <v>31</v>
      </c>
      <c r="N16">
        <v>129.75310160000001</v>
      </c>
      <c r="O16" t="s">
        <v>12</v>
      </c>
      <c r="P16">
        <v>129.75310160000001</v>
      </c>
      <c r="R16" t="b">
        <v>1</v>
      </c>
    </row>
    <row r="17" spans="1:18" x14ac:dyDescent="0.35">
      <c r="A17">
        <v>4</v>
      </c>
      <c r="B17" t="s">
        <v>26</v>
      </c>
      <c r="C17" t="s">
        <v>27</v>
      </c>
      <c r="D17" t="s">
        <v>11</v>
      </c>
      <c r="E17">
        <v>119.1233033</v>
      </c>
      <c r="F17" t="s">
        <v>12</v>
      </c>
      <c r="G17">
        <v>118.8988342</v>
      </c>
      <c r="J17">
        <v>4</v>
      </c>
      <c r="K17" t="s">
        <v>26</v>
      </c>
      <c r="L17" t="s">
        <v>27</v>
      </c>
      <c r="M17" t="s">
        <v>11</v>
      </c>
      <c r="N17">
        <v>119.1233033</v>
      </c>
      <c r="O17" t="s">
        <v>12</v>
      </c>
      <c r="P17">
        <v>119.1233033</v>
      </c>
      <c r="R17" t="b">
        <v>1</v>
      </c>
    </row>
    <row r="18" spans="1:18" x14ac:dyDescent="0.35">
      <c r="A18">
        <v>5</v>
      </c>
      <c r="B18" t="s">
        <v>231</v>
      </c>
      <c r="C18" t="s">
        <v>36</v>
      </c>
      <c r="D18" t="s">
        <v>24</v>
      </c>
      <c r="E18">
        <v>99.638756369999996</v>
      </c>
      <c r="F18" t="s">
        <v>232</v>
      </c>
      <c r="G18">
        <v>136.61427309999999</v>
      </c>
      <c r="J18">
        <v>5</v>
      </c>
      <c r="K18" t="s">
        <v>26</v>
      </c>
      <c r="L18" t="s">
        <v>34</v>
      </c>
      <c r="M18" t="s">
        <v>35</v>
      </c>
      <c r="N18">
        <v>94.416921889999998</v>
      </c>
      <c r="O18" t="s">
        <v>12</v>
      </c>
      <c r="P18">
        <v>94.416921889999998</v>
      </c>
      <c r="R18" t="b">
        <v>0</v>
      </c>
    </row>
    <row r="19" spans="1:18" x14ac:dyDescent="0.35">
      <c r="A19">
        <v>6</v>
      </c>
      <c r="B19" t="s">
        <v>231</v>
      </c>
      <c r="C19" t="s">
        <v>38</v>
      </c>
      <c r="D19" t="s">
        <v>24</v>
      </c>
      <c r="E19">
        <v>86.734728829999995</v>
      </c>
      <c r="F19" t="s">
        <v>232</v>
      </c>
      <c r="G19">
        <v>136.61427309999999</v>
      </c>
      <c r="J19">
        <v>6</v>
      </c>
      <c r="K19" t="s">
        <v>231</v>
      </c>
      <c r="L19" t="s">
        <v>36</v>
      </c>
      <c r="M19" t="s">
        <v>24</v>
      </c>
      <c r="N19">
        <v>99.638756369999996</v>
      </c>
      <c r="O19" t="s">
        <v>232</v>
      </c>
      <c r="P19">
        <v>132.1380862</v>
      </c>
      <c r="R19" t="b">
        <v>0</v>
      </c>
    </row>
    <row r="20" spans="1:18" x14ac:dyDescent="0.35">
      <c r="A20">
        <v>7</v>
      </c>
      <c r="B20" t="s">
        <v>26</v>
      </c>
      <c r="C20" t="s">
        <v>34</v>
      </c>
      <c r="D20" t="s">
        <v>35</v>
      </c>
      <c r="E20">
        <v>94.416921889999998</v>
      </c>
      <c r="F20" t="s">
        <v>12</v>
      </c>
      <c r="G20">
        <v>94.460441590000002</v>
      </c>
      <c r="J20">
        <v>7</v>
      </c>
      <c r="K20" t="s">
        <v>231</v>
      </c>
      <c r="L20" t="s">
        <v>38</v>
      </c>
      <c r="M20" t="s">
        <v>24</v>
      </c>
      <c r="N20">
        <v>86.734728829999995</v>
      </c>
      <c r="O20" t="s">
        <v>232</v>
      </c>
      <c r="P20">
        <v>132.1380862</v>
      </c>
      <c r="R20" t="b">
        <v>0</v>
      </c>
    </row>
    <row r="21" spans="1:18" x14ac:dyDescent="0.35">
      <c r="A21">
        <v>8</v>
      </c>
      <c r="B21" t="s">
        <v>231</v>
      </c>
      <c r="C21" t="s">
        <v>40</v>
      </c>
      <c r="D21" t="s">
        <v>41</v>
      </c>
      <c r="E21">
        <v>37.80957497</v>
      </c>
      <c r="F21" t="s">
        <v>232</v>
      </c>
      <c r="G21">
        <v>86.224540709999999</v>
      </c>
      <c r="J21">
        <v>8</v>
      </c>
      <c r="K21" t="s">
        <v>231</v>
      </c>
      <c r="L21" t="s">
        <v>40</v>
      </c>
      <c r="M21" t="s">
        <v>41</v>
      </c>
      <c r="N21">
        <v>37.80957497</v>
      </c>
      <c r="O21" t="s">
        <v>232</v>
      </c>
      <c r="P21">
        <v>86.674325890000006</v>
      </c>
      <c r="R21" t="b">
        <v>1</v>
      </c>
    </row>
    <row r="22" spans="1:18" x14ac:dyDescent="0.35">
      <c r="A22">
        <v>9</v>
      </c>
      <c r="B22" t="s">
        <v>17</v>
      </c>
      <c r="C22" t="s">
        <v>37</v>
      </c>
      <c r="D22" t="s">
        <v>24</v>
      </c>
      <c r="E22">
        <v>151.9422892</v>
      </c>
      <c r="F22" t="s">
        <v>25</v>
      </c>
      <c r="G22">
        <v>161.33987429999999</v>
      </c>
      <c r="J22">
        <v>9</v>
      </c>
      <c r="K22" t="s">
        <v>17</v>
      </c>
      <c r="L22" t="s">
        <v>37</v>
      </c>
      <c r="M22" t="s">
        <v>24</v>
      </c>
      <c r="N22">
        <v>151.9422892</v>
      </c>
      <c r="O22" t="s">
        <v>25</v>
      </c>
      <c r="P22">
        <v>160.88007099999999</v>
      </c>
      <c r="R22" t="b">
        <v>1</v>
      </c>
    </row>
    <row r="23" spans="1:18" x14ac:dyDescent="0.35">
      <c r="A23">
        <v>10</v>
      </c>
      <c r="B23" t="s">
        <v>17</v>
      </c>
      <c r="C23" t="s">
        <v>39</v>
      </c>
      <c r="D23" t="s">
        <v>24</v>
      </c>
      <c r="E23">
        <v>151.9422892</v>
      </c>
      <c r="F23" t="s">
        <v>25</v>
      </c>
      <c r="G23">
        <v>161.33987429999999</v>
      </c>
      <c r="J23">
        <v>10</v>
      </c>
      <c r="K23" t="s">
        <v>17</v>
      </c>
      <c r="L23" t="s">
        <v>39</v>
      </c>
      <c r="M23" t="s">
        <v>24</v>
      </c>
      <c r="N23">
        <v>151.9422892</v>
      </c>
      <c r="O23" t="s">
        <v>25</v>
      </c>
      <c r="P23">
        <v>160.88007099999999</v>
      </c>
      <c r="R23" t="b">
        <v>1</v>
      </c>
    </row>
    <row r="25" spans="1:18" x14ac:dyDescent="0.35">
      <c r="A25">
        <v>1</v>
      </c>
      <c r="B25" t="s">
        <v>26</v>
      </c>
      <c r="C25" t="s">
        <v>42</v>
      </c>
      <c r="D25" t="s">
        <v>19</v>
      </c>
      <c r="E25">
        <v>638.46029180000005</v>
      </c>
      <c r="F25" t="s">
        <v>12</v>
      </c>
      <c r="G25">
        <v>639.6463013</v>
      </c>
      <c r="J25">
        <v>1</v>
      </c>
      <c r="K25" t="s">
        <v>26</v>
      </c>
      <c r="L25" t="s">
        <v>42</v>
      </c>
      <c r="M25" t="s">
        <v>19</v>
      </c>
      <c r="N25">
        <v>638.46029180000005</v>
      </c>
      <c r="O25" t="s">
        <v>12</v>
      </c>
      <c r="P25">
        <v>638.46029180000005</v>
      </c>
      <c r="R25" t="b">
        <v>1</v>
      </c>
    </row>
    <row r="26" spans="1:18" x14ac:dyDescent="0.35">
      <c r="A26">
        <v>2</v>
      </c>
      <c r="B26" t="s">
        <v>9</v>
      </c>
      <c r="C26" t="s">
        <v>47</v>
      </c>
      <c r="D26" t="s">
        <v>48</v>
      </c>
      <c r="E26">
        <v>282.18736699999999</v>
      </c>
      <c r="F26" t="s">
        <v>12</v>
      </c>
      <c r="G26">
        <v>279.85778809999999</v>
      </c>
      <c r="J26">
        <v>2</v>
      </c>
      <c r="K26" t="s">
        <v>9</v>
      </c>
      <c r="L26" t="s">
        <v>47</v>
      </c>
      <c r="M26" t="s">
        <v>48</v>
      </c>
      <c r="N26">
        <v>282.18736699999999</v>
      </c>
      <c r="O26" t="s">
        <v>12</v>
      </c>
      <c r="P26">
        <v>282.18736699999999</v>
      </c>
      <c r="R26" t="b">
        <v>1</v>
      </c>
    </row>
    <row r="27" spans="1:18" x14ac:dyDescent="0.35">
      <c r="A27">
        <v>3</v>
      </c>
      <c r="B27" t="s">
        <v>26</v>
      </c>
      <c r="C27" t="s">
        <v>45</v>
      </c>
      <c r="D27" t="s">
        <v>46</v>
      </c>
      <c r="E27">
        <v>257.79406490000002</v>
      </c>
      <c r="F27" t="s">
        <v>12</v>
      </c>
      <c r="G27">
        <v>253.05703740000001</v>
      </c>
      <c r="J27">
        <v>3</v>
      </c>
      <c r="K27" t="s">
        <v>26</v>
      </c>
      <c r="L27" t="s">
        <v>45</v>
      </c>
      <c r="M27" t="s">
        <v>46</v>
      </c>
      <c r="N27">
        <v>257.79406490000002</v>
      </c>
      <c r="O27" t="s">
        <v>12</v>
      </c>
      <c r="P27">
        <v>257.79406490000002</v>
      </c>
      <c r="R27" t="b">
        <v>1</v>
      </c>
    </row>
    <row r="28" spans="1:18" x14ac:dyDescent="0.35">
      <c r="A28">
        <v>4</v>
      </c>
      <c r="B28" t="s">
        <v>9</v>
      </c>
      <c r="C28" t="s">
        <v>50</v>
      </c>
      <c r="D28" t="s">
        <v>14</v>
      </c>
      <c r="E28">
        <v>224.43568959999999</v>
      </c>
      <c r="F28" t="s">
        <v>12</v>
      </c>
      <c r="G28">
        <v>223.49992370000001</v>
      </c>
      <c r="J28">
        <v>4</v>
      </c>
      <c r="K28" t="s">
        <v>9</v>
      </c>
      <c r="L28" t="s">
        <v>50</v>
      </c>
      <c r="M28" t="s">
        <v>14</v>
      </c>
      <c r="N28">
        <v>224.43568959999999</v>
      </c>
      <c r="O28" t="s">
        <v>12</v>
      </c>
      <c r="P28">
        <v>224.43568959999999</v>
      </c>
      <c r="R28" t="b">
        <v>1</v>
      </c>
    </row>
    <row r="29" spans="1:18" x14ac:dyDescent="0.35">
      <c r="A29">
        <v>5</v>
      </c>
      <c r="B29" t="s">
        <v>9</v>
      </c>
      <c r="C29" t="s">
        <v>43</v>
      </c>
      <c r="D29" t="s">
        <v>44</v>
      </c>
      <c r="E29">
        <v>192.0054015</v>
      </c>
      <c r="F29" t="s">
        <v>12</v>
      </c>
      <c r="G29">
        <v>192.60031129999999</v>
      </c>
      <c r="J29">
        <v>5</v>
      </c>
      <c r="K29" t="s">
        <v>9</v>
      </c>
      <c r="L29" t="s">
        <v>43</v>
      </c>
      <c r="M29" t="s">
        <v>44</v>
      </c>
      <c r="N29">
        <v>192.0054015</v>
      </c>
      <c r="O29" t="s">
        <v>12</v>
      </c>
      <c r="P29">
        <v>192.0054015</v>
      </c>
      <c r="R29" t="b">
        <v>1</v>
      </c>
    </row>
    <row r="30" spans="1:18" x14ac:dyDescent="0.35">
      <c r="A30">
        <v>6</v>
      </c>
      <c r="B30" t="s">
        <v>9</v>
      </c>
      <c r="C30" t="s">
        <v>53</v>
      </c>
      <c r="D30" t="s">
        <v>29</v>
      </c>
      <c r="E30">
        <v>176.50414739999999</v>
      </c>
      <c r="F30" t="s">
        <v>12</v>
      </c>
      <c r="G30">
        <v>176.21185299999999</v>
      </c>
      <c r="J30">
        <v>6</v>
      </c>
      <c r="K30" t="s">
        <v>9</v>
      </c>
      <c r="L30" t="s">
        <v>53</v>
      </c>
      <c r="M30" t="s">
        <v>29</v>
      </c>
      <c r="N30">
        <v>176.50414739999999</v>
      </c>
      <c r="O30" t="s">
        <v>12</v>
      </c>
      <c r="P30">
        <v>176.50414739999999</v>
      </c>
      <c r="R30" t="b">
        <v>1</v>
      </c>
    </row>
    <row r="31" spans="1:18" x14ac:dyDescent="0.35">
      <c r="A31">
        <v>7</v>
      </c>
      <c r="B31" t="s">
        <v>231</v>
      </c>
      <c r="C31" t="s">
        <v>238</v>
      </c>
      <c r="D31" t="s">
        <v>48</v>
      </c>
      <c r="E31">
        <v>76.877979060000001</v>
      </c>
      <c r="F31" t="s">
        <v>232</v>
      </c>
      <c r="G31">
        <v>230.8388214</v>
      </c>
      <c r="J31">
        <v>7</v>
      </c>
      <c r="K31" t="s">
        <v>231</v>
      </c>
      <c r="L31" t="s">
        <v>238</v>
      </c>
      <c r="M31" t="s">
        <v>48</v>
      </c>
      <c r="N31">
        <v>76.877979060000001</v>
      </c>
      <c r="O31" t="s">
        <v>232</v>
      </c>
      <c r="P31">
        <v>237.74640830000001</v>
      </c>
      <c r="R31" t="b">
        <v>1</v>
      </c>
    </row>
    <row r="32" spans="1:18" x14ac:dyDescent="0.35">
      <c r="A32">
        <v>8</v>
      </c>
      <c r="B32" t="s">
        <v>231</v>
      </c>
      <c r="C32" t="s">
        <v>239</v>
      </c>
      <c r="D32" t="s">
        <v>48</v>
      </c>
      <c r="E32">
        <v>62.064686719999997</v>
      </c>
      <c r="F32" t="s">
        <v>232</v>
      </c>
      <c r="G32">
        <v>230.8388214</v>
      </c>
      <c r="J32">
        <v>8</v>
      </c>
      <c r="K32" t="s">
        <v>231</v>
      </c>
      <c r="L32" t="s">
        <v>239</v>
      </c>
      <c r="M32" t="s">
        <v>48</v>
      </c>
      <c r="N32">
        <v>62.064686719999997</v>
      </c>
      <c r="O32" t="s">
        <v>232</v>
      </c>
      <c r="P32">
        <v>237.74640830000001</v>
      </c>
      <c r="R32" t="b">
        <v>1</v>
      </c>
    </row>
    <row r="33" spans="1:18" x14ac:dyDescent="0.35">
      <c r="A33">
        <v>9</v>
      </c>
      <c r="B33" t="s">
        <v>231</v>
      </c>
      <c r="C33" t="s">
        <v>137</v>
      </c>
      <c r="D33" t="s">
        <v>48</v>
      </c>
      <c r="E33">
        <v>118.4017794</v>
      </c>
      <c r="F33" t="s">
        <v>232</v>
      </c>
      <c r="G33">
        <v>230.8388214</v>
      </c>
      <c r="J33">
        <v>9</v>
      </c>
      <c r="K33" t="s">
        <v>231</v>
      </c>
      <c r="L33" t="s">
        <v>137</v>
      </c>
      <c r="M33" t="s">
        <v>48</v>
      </c>
      <c r="N33">
        <v>118.4017794</v>
      </c>
      <c r="O33" t="s">
        <v>232</v>
      </c>
      <c r="P33">
        <v>237.74640830000001</v>
      </c>
      <c r="R33" t="b">
        <v>1</v>
      </c>
    </row>
    <row r="34" spans="1:18" x14ac:dyDescent="0.35">
      <c r="A34">
        <v>10</v>
      </c>
      <c r="B34" t="s">
        <v>231</v>
      </c>
      <c r="C34" t="s">
        <v>235</v>
      </c>
      <c r="D34" t="s">
        <v>48</v>
      </c>
      <c r="E34">
        <v>137.19199159999999</v>
      </c>
      <c r="F34" t="s">
        <v>232</v>
      </c>
      <c r="G34">
        <v>230.8388214</v>
      </c>
      <c r="J34">
        <v>10</v>
      </c>
      <c r="K34" t="s">
        <v>231</v>
      </c>
      <c r="L34" t="s">
        <v>235</v>
      </c>
      <c r="M34" t="s">
        <v>48</v>
      </c>
      <c r="N34">
        <v>137.19199159999999</v>
      </c>
      <c r="O34" t="s">
        <v>232</v>
      </c>
      <c r="P34">
        <v>237.74640830000001</v>
      </c>
      <c r="R34" t="b">
        <v>1</v>
      </c>
    </row>
    <row r="35" spans="1:18" x14ac:dyDescent="0.35">
      <c r="A35">
        <v>11</v>
      </c>
      <c r="B35" t="s">
        <v>231</v>
      </c>
      <c r="C35" t="s">
        <v>236</v>
      </c>
      <c r="D35" t="s">
        <v>48</v>
      </c>
      <c r="E35">
        <v>154.51356010000001</v>
      </c>
      <c r="F35" t="s">
        <v>232</v>
      </c>
      <c r="G35">
        <v>230.8388214</v>
      </c>
      <c r="J35">
        <v>11</v>
      </c>
      <c r="K35" t="s">
        <v>231</v>
      </c>
      <c r="L35" t="s">
        <v>236</v>
      </c>
      <c r="M35" t="s">
        <v>48</v>
      </c>
      <c r="N35">
        <v>154.51356010000001</v>
      </c>
      <c r="O35" t="s">
        <v>232</v>
      </c>
      <c r="P35">
        <v>237.74640830000001</v>
      </c>
      <c r="R35" t="b">
        <v>1</v>
      </c>
    </row>
    <row r="36" spans="1:18" x14ac:dyDescent="0.35">
      <c r="A36">
        <v>12</v>
      </c>
      <c r="B36" t="s">
        <v>231</v>
      </c>
      <c r="C36" t="s">
        <v>233</v>
      </c>
      <c r="D36" t="s">
        <v>48</v>
      </c>
      <c r="E36">
        <v>54.514822469999999</v>
      </c>
      <c r="F36" t="s">
        <v>232</v>
      </c>
      <c r="G36">
        <v>230.8388214</v>
      </c>
      <c r="J36">
        <v>12</v>
      </c>
      <c r="K36" t="s">
        <v>231</v>
      </c>
      <c r="L36" t="s">
        <v>233</v>
      </c>
      <c r="M36" t="s">
        <v>48</v>
      </c>
      <c r="N36">
        <v>54.514822469999999</v>
      </c>
      <c r="O36" t="s">
        <v>232</v>
      </c>
      <c r="P36">
        <v>237.74640830000001</v>
      </c>
      <c r="R36" t="b">
        <v>1</v>
      </c>
    </row>
    <row r="37" spans="1:18" x14ac:dyDescent="0.35">
      <c r="A37">
        <v>13</v>
      </c>
      <c r="B37" t="s">
        <v>231</v>
      </c>
      <c r="C37" t="s">
        <v>240</v>
      </c>
      <c r="D37" t="s">
        <v>48</v>
      </c>
      <c r="E37">
        <v>154.51356010000001</v>
      </c>
      <c r="F37" t="s">
        <v>232</v>
      </c>
      <c r="G37">
        <v>230.8388214</v>
      </c>
      <c r="J37">
        <v>13</v>
      </c>
      <c r="K37" t="s">
        <v>231</v>
      </c>
      <c r="L37" t="s">
        <v>240</v>
      </c>
      <c r="M37" t="s">
        <v>48</v>
      </c>
      <c r="N37">
        <v>154.51356010000001</v>
      </c>
      <c r="O37" t="s">
        <v>232</v>
      </c>
      <c r="P37">
        <v>237.74640830000001</v>
      </c>
      <c r="R37" t="b">
        <v>1</v>
      </c>
    </row>
    <row r="38" spans="1:18" x14ac:dyDescent="0.35">
      <c r="A38">
        <v>14</v>
      </c>
      <c r="B38" t="s">
        <v>231</v>
      </c>
      <c r="C38" t="s">
        <v>237</v>
      </c>
      <c r="D38" t="s">
        <v>48</v>
      </c>
      <c r="E38">
        <v>184.6029035</v>
      </c>
      <c r="F38" t="s">
        <v>232</v>
      </c>
      <c r="G38">
        <v>230.8388214</v>
      </c>
      <c r="J38">
        <v>14</v>
      </c>
      <c r="K38" t="s">
        <v>231</v>
      </c>
      <c r="L38" t="s">
        <v>237</v>
      </c>
      <c r="M38" t="s">
        <v>48</v>
      </c>
      <c r="N38">
        <v>184.6029035</v>
      </c>
      <c r="O38" t="s">
        <v>232</v>
      </c>
      <c r="P38">
        <v>237.74640830000001</v>
      </c>
      <c r="R38" t="b">
        <v>1</v>
      </c>
    </row>
    <row r="39" spans="1:18" x14ac:dyDescent="0.35">
      <c r="A39">
        <v>15</v>
      </c>
      <c r="B39" t="s">
        <v>231</v>
      </c>
      <c r="C39" t="s">
        <v>241</v>
      </c>
      <c r="D39" t="s">
        <v>48</v>
      </c>
      <c r="E39">
        <v>131.08788709999999</v>
      </c>
      <c r="F39" t="s">
        <v>232</v>
      </c>
      <c r="G39">
        <v>230.8388214</v>
      </c>
      <c r="J39">
        <v>15</v>
      </c>
      <c r="K39" t="s">
        <v>231</v>
      </c>
      <c r="L39" t="s">
        <v>241</v>
      </c>
      <c r="M39" t="s">
        <v>48</v>
      </c>
      <c r="N39">
        <v>131.08788709999999</v>
      </c>
      <c r="O39" t="s">
        <v>232</v>
      </c>
      <c r="P39">
        <v>237.74640830000001</v>
      </c>
      <c r="R39" t="b">
        <v>1</v>
      </c>
    </row>
    <row r="40" spans="1:18" x14ac:dyDescent="0.35">
      <c r="A40">
        <v>16</v>
      </c>
      <c r="B40" t="s">
        <v>231</v>
      </c>
      <c r="C40" t="s">
        <v>234</v>
      </c>
      <c r="D40" t="s">
        <v>48</v>
      </c>
      <c r="E40">
        <v>193.2991572</v>
      </c>
      <c r="F40" t="s">
        <v>232</v>
      </c>
      <c r="G40">
        <v>230.8388214</v>
      </c>
      <c r="J40">
        <v>16</v>
      </c>
      <c r="K40" t="s">
        <v>231</v>
      </c>
      <c r="L40" t="s">
        <v>234</v>
      </c>
      <c r="M40" t="s">
        <v>48</v>
      </c>
      <c r="N40">
        <v>193.2991572</v>
      </c>
      <c r="O40" t="s">
        <v>232</v>
      </c>
      <c r="P40">
        <v>237.74640830000001</v>
      </c>
      <c r="R40" t="b">
        <v>1</v>
      </c>
    </row>
    <row r="41" spans="1:18" x14ac:dyDescent="0.35">
      <c r="A41">
        <v>17</v>
      </c>
      <c r="B41" t="s">
        <v>26</v>
      </c>
      <c r="C41" t="s">
        <v>58</v>
      </c>
      <c r="D41" t="s">
        <v>31</v>
      </c>
      <c r="E41">
        <v>129.75310160000001</v>
      </c>
      <c r="F41" t="s">
        <v>12</v>
      </c>
      <c r="G41">
        <v>129.3065948</v>
      </c>
      <c r="J41">
        <v>17</v>
      </c>
      <c r="K41" t="s">
        <v>26</v>
      </c>
      <c r="L41" t="s">
        <v>58</v>
      </c>
      <c r="M41" t="s">
        <v>31</v>
      </c>
      <c r="N41">
        <v>129.75310160000001</v>
      </c>
      <c r="O41" t="s">
        <v>12</v>
      </c>
      <c r="P41">
        <v>129.75310160000001</v>
      </c>
      <c r="R41" t="b">
        <v>1</v>
      </c>
    </row>
    <row r="42" spans="1:18" x14ac:dyDescent="0.35">
      <c r="A42">
        <v>18</v>
      </c>
      <c r="B42" t="s">
        <v>9</v>
      </c>
      <c r="C42" t="s">
        <v>49</v>
      </c>
      <c r="D42" t="s">
        <v>11</v>
      </c>
      <c r="E42">
        <v>119.1233033</v>
      </c>
      <c r="F42" t="s">
        <v>12</v>
      </c>
      <c r="G42">
        <v>118.8988342</v>
      </c>
      <c r="J42">
        <v>18</v>
      </c>
      <c r="K42" t="s">
        <v>9</v>
      </c>
      <c r="L42" t="s">
        <v>49</v>
      </c>
      <c r="M42" t="s">
        <v>11</v>
      </c>
      <c r="N42">
        <v>119.1233033</v>
      </c>
      <c r="O42" t="s">
        <v>12</v>
      </c>
      <c r="P42">
        <v>119.1233033</v>
      </c>
      <c r="R42" t="b">
        <v>1</v>
      </c>
    </row>
    <row r="43" spans="1:18" x14ac:dyDescent="0.35">
      <c r="A43">
        <v>19</v>
      </c>
      <c r="B43" t="s">
        <v>26</v>
      </c>
      <c r="C43" t="s">
        <v>69</v>
      </c>
      <c r="D43" t="s">
        <v>41</v>
      </c>
      <c r="E43">
        <v>96.96008424</v>
      </c>
      <c r="F43" t="s">
        <v>12</v>
      </c>
      <c r="G43">
        <v>97.818695070000004</v>
      </c>
      <c r="J43">
        <v>19</v>
      </c>
      <c r="K43" t="s">
        <v>26</v>
      </c>
      <c r="L43" t="s">
        <v>69</v>
      </c>
      <c r="M43" t="s">
        <v>41</v>
      </c>
      <c r="N43">
        <v>96.96008424</v>
      </c>
      <c r="O43" t="s">
        <v>12</v>
      </c>
      <c r="P43">
        <v>96.96008424</v>
      </c>
      <c r="R43" t="b">
        <v>1</v>
      </c>
    </row>
    <row r="44" spans="1:18" x14ac:dyDescent="0.35">
      <c r="A44">
        <v>20</v>
      </c>
      <c r="B44" t="s">
        <v>26</v>
      </c>
      <c r="C44" t="s">
        <v>54</v>
      </c>
      <c r="D44" t="s">
        <v>16</v>
      </c>
      <c r="E44">
        <v>96.674250920000006</v>
      </c>
      <c r="F44" t="s">
        <v>12</v>
      </c>
      <c r="G44">
        <v>96.866760249999999</v>
      </c>
      <c r="J44">
        <v>20</v>
      </c>
      <c r="K44" t="s">
        <v>26</v>
      </c>
      <c r="L44" t="s">
        <v>54</v>
      </c>
      <c r="M44" t="s">
        <v>16</v>
      </c>
      <c r="N44">
        <v>96.674250920000006</v>
      </c>
      <c r="O44" t="s">
        <v>12</v>
      </c>
      <c r="P44">
        <v>96.674250920000006</v>
      </c>
      <c r="R44" t="b">
        <v>1</v>
      </c>
    </row>
    <row r="45" spans="1:18" x14ac:dyDescent="0.35">
      <c r="A45">
        <v>21</v>
      </c>
      <c r="B45" t="s">
        <v>17</v>
      </c>
      <c r="C45" t="s">
        <v>51</v>
      </c>
      <c r="D45" t="s">
        <v>48</v>
      </c>
      <c r="E45">
        <v>282.18736699999999</v>
      </c>
      <c r="F45" t="s">
        <v>20</v>
      </c>
      <c r="G45">
        <v>280.29653930000001</v>
      </c>
      <c r="J45">
        <v>21</v>
      </c>
      <c r="K45" t="s">
        <v>17</v>
      </c>
      <c r="L45" t="s">
        <v>51</v>
      </c>
      <c r="M45" t="s">
        <v>48</v>
      </c>
      <c r="N45">
        <v>282.18736699999999</v>
      </c>
      <c r="O45" t="s">
        <v>20</v>
      </c>
      <c r="P45">
        <v>282.18736699999999</v>
      </c>
      <c r="R45" t="b">
        <v>1</v>
      </c>
    </row>
    <row r="46" spans="1:18" x14ac:dyDescent="0.35">
      <c r="A46">
        <v>22</v>
      </c>
      <c r="B46" t="s">
        <v>26</v>
      </c>
      <c r="C46" t="s">
        <v>59</v>
      </c>
      <c r="D46" t="s">
        <v>22</v>
      </c>
      <c r="E46">
        <v>45.103038050000002</v>
      </c>
      <c r="F46" t="s">
        <v>12</v>
      </c>
      <c r="G46">
        <v>44.152645110000002</v>
      </c>
      <c r="J46">
        <v>22</v>
      </c>
      <c r="K46" t="s">
        <v>26</v>
      </c>
      <c r="L46" t="s">
        <v>59</v>
      </c>
      <c r="M46" t="s">
        <v>22</v>
      </c>
      <c r="N46">
        <v>45.103038050000002</v>
      </c>
      <c r="O46" t="s">
        <v>12</v>
      </c>
      <c r="P46">
        <v>45.103038050000002</v>
      </c>
      <c r="R46" t="b">
        <v>1</v>
      </c>
    </row>
    <row r="47" spans="1:18" x14ac:dyDescent="0.35">
      <c r="A47">
        <v>23</v>
      </c>
      <c r="B47" t="s">
        <v>17</v>
      </c>
      <c r="C47" t="s">
        <v>60</v>
      </c>
      <c r="D47" t="s">
        <v>33</v>
      </c>
      <c r="E47">
        <v>142.37094780000001</v>
      </c>
      <c r="F47" t="s">
        <v>20</v>
      </c>
      <c r="G47">
        <v>141.15927120000001</v>
      </c>
      <c r="J47">
        <v>23</v>
      </c>
      <c r="K47" t="s">
        <v>9</v>
      </c>
      <c r="L47" t="s">
        <v>66</v>
      </c>
      <c r="M47" t="s">
        <v>24</v>
      </c>
      <c r="N47">
        <v>151.9422892</v>
      </c>
      <c r="O47" t="s">
        <v>25</v>
      </c>
      <c r="P47">
        <v>164.45518369999999</v>
      </c>
      <c r="R47" t="b">
        <v>0</v>
      </c>
    </row>
    <row r="48" spans="1:18" x14ac:dyDescent="0.35">
      <c r="A48">
        <v>24</v>
      </c>
      <c r="B48" t="s">
        <v>9</v>
      </c>
      <c r="C48" t="s">
        <v>66</v>
      </c>
      <c r="D48" t="s">
        <v>24</v>
      </c>
      <c r="E48">
        <v>151.9422892</v>
      </c>
      <c r="F48" t="s">
        <v>25</v>
      </c>
      <c r="G48">
        <v>161.33987429999999</v>
      </c>
      <c r="J48">
        <v>24</v>
      </c>
      <c r="K48" t="s">
        <v>17</v>
      </c>
      <c r="L48" t="s">
        <v>60</v>
      </c>
      <c r="M48" t="s">
        <v>33</v>
      </c>
      <c r="N48">
        <v>142.37094780000001</v>
      </c>
      <c r="O48" t="s">
        <v>20</v>
      </c>
      <c r="P48">
        <v>142.37094780000001</v>
      </c>
      <c r="R48" t="b">
        <v>0</v>
      </c>
    </row>
    <row r="49" spans="1:18" x14ac:dyDescent="0.35">
      <c r="A49">
        <v>25</v>
      </c>
      <c r="B49" t="s">
        <v>17</v>
      </c>
      <c r="C49" t="s">
        <v>52</v>
      </c>
      <c r="D49" t="s">
        <v>11</v>
      </c>
      <c r="E49">
        <v>119.1233033</v>
      </c>
      <c r="F49" t="s">
        <v>20</v>
      </c>
      <c r="G49">
        <v>118.8988342</v>
      </c>
      <c r="J49">
        <v>25</v>
      </c>
      <c r="K49" t="s">
        <v>17</v>
      </c>
      <c r="L49" t="s">
        <v>52</v>
      </c>
      <c r="M49" t="s">
        <v>11</v>
      </c>
      <c r="N49">
        <v>119.1233033</v>
      </c>
      <c r="O49" t="s">
        <v>20</v>
      </c>
      <c r="P49">
        <v>119.1233033</v>
      </c>
      <c r="R49" t="b">
        <v>1</v>
      </c>
    </row>
    <row r="50" spans="1:18" x14ac:dyDescent="0.35">
      <c r="A50">
        <v>26</v>
      </c>
      <c r="B50" t="s">
        <v>17</v>
      </c>
      <c r="C50" t="s">
        <v>64</v>
      </c>
      <c r="D50" t="s">
        <v>65</v>
      </c>
      <c r="E50">
        <v>103.01663189999999</v>
      </c>
      <c r="F50" t="s">
        <v>20</v>
      </c>
      <c r="G50">
        <v>102.68758390000001</v>
      </c>
      <c r="J50">
        <v>26</v>
      </c>
      <c r="K50" t="s">
        <v>17</v>
      </c>
      <c r="L50" t="s">
        <v>64</v>
      </c>
      <c r="M50" t="s">
        <v>65</v>
      </c>
      <c r="N50">
        <v>103.01663189999999</v>
      </c>
      <c r="O50" t="s">
        <v>20</v>
      </c>
      <c r="P50">
        <v>103.01663189999999</v>
      </c>
      <c r="R50" t="b">
        <v>1</v>
      </c>
    </row>
    <row r="51" spans="1:18" x14ac:dyDescent="0.35">
      <c r="A51">
        <v>27</v>
      </c>
      <c r="B51" t="s">
        <v>17</v>
      </c>
      <c r="C51" t="s">
        <v>61</v>
      </c>
      <c r="D51" t="s">
        <v>35</v>
      </c>
      <c r="E51">
        <v>94.416921889999998</v>
      </c>
      <c r="F51" t="s">
        <v>20</v>
      </c>
      <c r="G51">
        <v>94.931121829999995</v>
      </c>
      <c r="J51">
        <v>27</v>
      </c>
      <c r="K51" t="s">
        <v>17</v>
      </c>
      <c r="L51" t="s">
        <v>61</v>
      </c>
      <c r="M51" t="s">
        <v>35</v>
      </c>
      <c r="N51">
        <v>94.416921889999998</v>
      </c>
      <c r="O51" t="s">
        <v>20</v>
      </c>
      <c r="P51">
        <v>94.416921889999998</v>
      </c>
      <c r="R51" t="b">
        <v>1</v>
      </c>
    </row>
    <row r="52" spans="1:18" x14ac:dyDescent="0.35">
      <c r="A52">
        <v>28</v>
      </c>
      <c r="B52" t="s">
        <v>17</v>
      </c>
      <c r="C52" t="s">
        <v>56</v>
      </c>
      <c r="D52" t="s">
        <v>57</v>
      </c>
      <c r="E52">
        <v>88.680128049999993</v>
      </c>
      <c r="F52" t="s">
        <v>20</v>
      </c>
      <c r="G52">
        <v>88.398048399999993</v>
      </c>
      <c r="J52">
        <v>28</v>
      </c>
      <c r="K52" t="s">
        <v>17</v>
      </c>
      <c r="L52" t="s">
        <v>56</v>
      </c>
      <c r="M52" t="s">
        <v>57</v>
      </c>
      <c r="N52">
        <v>88.680128049999993</v>
      </c>
      <c r="O52" t="s">
        <v>20</v>
      </c>
      <c r="P52">
        <v>88.680128049999993</v>
      </c>
      <c r="R52" t="b">
        <v>1</v>
      </c>
    </row>
    <row r="53" spans="1:18" x14ac:dyDescent="0.35">
      <c r="A53">
        <v>29</v>
      </c>
      <c r="B53" t="s">
        <v>17</v>
      </c>
      <c r="C53" t="s">
        <v>62</v>
      </c>
      <c r="D53" t="s">
        <v>63</v>
      </c>
      <c r="E53">
        <v>81.284089469999998</v>
      </c>
      <c r="F53" t="s">
        <v>20</v>
      </c>
      <c r="G53">
        <v>80.997337340000001</v>
      </c>
      <c r="J53">
        <v>29</v>
      </c>
      <c r="K53" t="s">
        <v>17</v>
      </c>
      <c r="L53" t="s">
        <v>62</v>
      </c>
      <c r="M53" t="s">
        <v>63</v>
      </c>
      <c r="N53">
        <v>81.284089469999998</v>
      </c>
      <c r="O53" t="s">
        <v>20</v>
      </c>
      <c r="P53">
        <v>81.284089469999998</v>
      </c>
      <c r="R53" t="b">
        <v>1</v>
      </c>
    </row>
    <row r="54" spans="1:18" x14ac:dyDescent="0.35">
      <c r="A54">
        <v>30</v>
      </c>
      <c r="B54" t="s">
        <v>17</v>
      </c>
      <c r="C54" t="s">
        <v>70</v>
      </c>
      <c r="D54" t="s">
        <v>71</v>
      </c>
      <c r="E54">
        <v>60.339063350000004</v>
      </c>
      <c r="F54" t="s">
        <v>20</v>
      </c>
      <c r="G54">
        <v>61.33092499</v>
      </c>
      <c r="J54">
        <v>30</v>
      </c>
      <c r="K54" t="s">
        <v>17</v>
      </c>
      <c r="L54" t="s">
        <v>70</v>
      </c>
      <c r="M54" t="s">
        <v>71</v>
      </c>
      <c r="N54">
        <v>60.339063350000004</v>
      </c>
      <c r="O54" t="s">
        <v>20</v>
      </c>
      <c r="P54">
        <v>60.339063350000004</v>
      </c>
      <c r="R54" t="b">
        <v>1</v>
      </c>
    </row>
    <row r="56" spans="1:18" x14ac:dyDescent="0.35">
      <c r="A56">
        <v>1</v>
      </c>
      <c r="B56" t="s">
        <v>9</v>
      </c>
      <c r="C56" t="s">
        <v>79</v>
      </c>
      <c r="D56" t="s">
        <v>19</v>
      </c>
      <c r="E56">
        <v>638.46029180000005</v>
      </c>
      <c r="F56" t="s">
        <v>12</v>
      </c>
      <c r="G56">
        <v>639.6463013</v>
      </c>
      <c r="J56">
        <v>1</v>
      </c>
      <c r="K56" t="s">
        <v>9</v>
      </c>
      <c r="L56" t="s">
        <v>79</v>
      </c>
      <c r="M56" t="s">
        <v>19</v>
      </c>
      <c r="N56">
        <v>638.46029180000005</v>
      </c>
      <c r="O56" t="s">
        <v>12</v>
      </c>
      <c r="P56">
        <v>638.46029180000005</v>
      </c>
      <c r="R56" t="b">
        <v>1</v>
      </c>
    </row>
    <row r="57" spans="1:18" x14ac:dyDescent="0.35">
      <c r="A57">
        <v>2</v>
      </c>
      <c r="B57" t="s">
        <v>231</v>
      </c>
      <c r="C57" t="s">
        <v>95</v>
      </c>
      <c r="D57" t="s">
        <v>19</v>
      </c>
      <c r="E57">
        <v>338.2279489</v>
      </c>
      <c r="F57" t="s">
        <v>232</v>
      </c>
      <c r="G57">
        <v>582.67449950000002</v>
      </c>
      <c r="J57">
        <v>2</v>
      </c>
      <c r="K57" t="s">
        <v>231</v>
      </c>
      <c r="L57" t="s">
        <v>95</v>
      </c>
      <c r="M57" t="s">
        <v>19</v>
      </c>
      <c r="N57">
        <v>338.2279489</v>
      </c>
      <c r="O57" t="s">
        <v>232</v>
      </c>
      <c r="P57">
        <v>498.26343960000003</v>
      </c>
      <c r="R57" t="b">
        <v>1</v>
      </c>
    </row>
    <row r="58" spans="1:18" x14ac:dyDescent="0.35">
      <c r="A58">
        <v>3</v>
      </c>
      <c r="B58" t="s">
        <v>26</v>
      </c>
      <c r="C58" t="s">
        <v>88</v>
      </c>
      <c r="D58" t="s">
        <v>48</v>
      </c>
      <c r="E58">
        <v>282.18736699999999</v>
      </c>
      <c r="F58" t="s">
        <v>12</v>
      </c>
      <c r="G58">
        <v>280.29653930000001</v>
      </c>
      <c r="J58">
        <v>3</v>
      </c>
      <c r="K58" t="s">
        <v>9</v>
      </c>
      <c r="L58" t="s">
        <v>85</v>
      </c>
      <c r="M58" t="s">
        <v>48</v>
      </c>
      <c r="N58">
        <v>282.18736699999999</v>
      </c>
      <c r="O58" t="s">
        <v>12</v>
      </c>
      <c r="P58">
        <v>282.18736699999999</v>
      </c>
      <c r="R58" t="b">
        <v>0</v>
      </c>
    </row>
    <row r="59" spans="1:18" x14ac:dyDescent="0.35">
      <c r="A59">
        <v>4</v>
      </c>
      <c r="B59" t="s">
        <v>9</v>
      </c>
      <c r="C59" t="s">
        <v>85</v>
      </c>
      <c r="D59" t="s">
        <v>48</v>
      </c>
      <c r="E59">
        <v>282.18736699999999</v>
      </c>
      <c r="F59" t="s">
        <v>12</v>
      </c>
      <c r="G59">
        <v>279.85778809999999</v>
      </c>
      <c r="J59">
        <v>4</v>
      </c>
      <c r="K59" t="s">
        <v>26</v>
      </c>
      <c r="L59" t="s">
        <v>88</v>
      </c>
      <c r="M59" t="s">
        <v>48</v>
      </c>
      <c r="N59">
        <v>282.18736699999999</v>
      </c>
      <c r="O59" t="s">
        <v>12</v>
      </c>
      <c r="P59">
        <v>282.18736699999999</v>
      </c>
      <c r="R59" t="b">
        <v>0</v>
      </c>
    </row>
    <row r="60" spans="1:18" x14ac:dyDescent="0.35">
      <c r="A60">
        <v>5</v>
      </c>
      <c r="B60" t="s">
        <v>9</v>
      </c>
      <c r="C60" t="s">
        <v>83</v>
      </c>
      <c r="D60" t="s">
        <v>46</v>
      </c>
      <c r="E60">
        <v>257.79406490000002</v>
      </c>
      <c r="F60" t="s">
        <v>12</v>
      </c>
      <c r="G60">
        <v>258.73519900000002</v>
      </c>
      <c r="J60">
        <v>5</v>
      </c>
      <c r="K60" t="s">
        <v>9</v>
      </c>
      <c r="L60" t="s">
        <v>83</v>
      </c>
      <c r="M60" t="s">
        <v>46</v>
      </c>
      <c r="N60">
        <v>257.79406490000002</v>
      </c>
      <c r="O60" t="s">
        <v>12</v>
      </c>
      <c r="P60">
        <v>257.79406490000002</v>
      </c>
      <c r="R60" t="b">
        <v>1</v>
      </c>
    </row>
    <row r="61" spans="1:18" x14ac:dyDescent="0.35">
      <c r="A61">
        <v>6</v>
      </c>
      <c r="B61" t="s">
        <v>9</v>
      </c>
      <c r="C61" t="s">
        <v>87</v>
      </c>
      <c r="D61" t="s">
        <v>14</v>
      </c>
      <c r="E61">
        <v>224.43568959999999</v>
      </c>
      <c r="F61" t="s">
        <v>12</v>
      </c>
      <c r="G61">
        <v>223.49992370000001</v>
      </c>
      <c r="J61">
        <v>6</v>
      </c>
      <c r="K61" t="s">
        <v>9</v>
      </c>
      <c r="L61" t="s">
        <v>87</v>
      </c>
      <c r="M61" t="s">
        <v>14</v>
      </c>
      <c r="N61">
        <v>224.43568959999999</v>
      </c>
      <c r="O61" t="s">
        <v>12</v>
      </c>
      <c r="P61">
        <v>224.43568959999999</v>
      </c>
      <c r="R61" t="b">
        <v>1</v>
      </c>
    </row>
    <row r="62" spans="1:18" x14ac:dyDescent="0.35">
      <c r="A62">
        <v>7</v>
      </c>
      <c r="B62" t="s">
        <v>9</v>
      </c>
      <c r="C62" t="s">
        <v>81</v>
      </c>
      <c r="D62" t="s">
        <v>44</v>
      </c>
      <c r="E62">
        <v>192.0054015</v>
      </c>
      <c r="F62" t="s">
        <v>12</v>
      </c>
      <c r="G62">
        <v>192.60031129999999</v>
      </c>
      <c r="J62">
        <v>7</v>
      </c>
      <c r="K62" t="s">
        <v>9</v>
      </c>
      <c r="L62" t="s">
        <v>81</v>
      </c>
      <c r="M62" t="s">
        <v>44</v>
      </c>
      <c r="N62">
        <v>192.0054015</v>
      </c>
      <c r="O62" t="s">
        <v>12</v>
      </c>
      <c r="P62">
        <v>192.0054015</v>
      </c>
      <c r="R62" t="b">
        <v>1</v>
      </c>
    </row>
    <row r="63" spans="1:18" x14ac:dyDescent="0.35">
      <c r="A63">
        <v>8</v>
      </c>
      <c r="B63" t="s">
        <v>9</v>
      </c>
      <c r="C63" t="s">
        <v>91</v>
      </c>
      <c r="D63" t="s">
        <v>29</v>
      </c>
      <c r="E63">
        <v>176.50414739999999</v>
      </c>
      <c r="F63" t="s">
        <v>12</v>
      </c>
      <c r="G63">
        <v>177.15124510000001</v>
      </c>
      <c r="J63">
        <v>8</v>
      </c>
      <c r="K63" t="s">
        <v>9</v>
      </c>
      <c r="L63" t="s">
        <v>91</v>
      </c>
      <c r="M63" t="s">
        <v>29</v>
      </c>
      <c r="N63">
        <v>176.50414739999999</v>
      </c>
      <c r="O63" t="s">
        <v>12</v>
      </c>
      <c r="P63">
        <v>176.50414739999999</v>
      </c>
      <c r="R63" t="b">
        <v>1</v>
      </c>
    </row>
    <row r="64" spans="1:18" x14ac:dyDescent="0.35">
      <c r="A64">
        <v>9</v>
      </c>
      <c r="B64" t="s">
        <v>231</v>
      </c>
      <c r="C64" t="s">
        <v>117</v>
      </c>
      <c r="D64" t="s">
        <v>48</v>
      </c>
      <c r="E64">
        <v>154.51356010000001</v>
      </c>
      <c r="F64" t="s">
        <v>232</v>
      </c>
      <c r="G64">
        <v>230.8388214</v>
      </c>
      <c r="J64">
        <v>9</v>
      </c>
      <c r="K64" t="s">
        <v>231</v>
      </c>
      <c r="L64" t="s">
        <v>117</v>
      </c>
      <c r="M64" t="s">
        <v>48</v>
      </c>
      <c r="N64">
        <v>154.51356010000001</v>
      </c>
      <c r="O64" t="s">
        <v>232</v>
      </c>
      <c r="P64">
        <v>237.74640830000001</v>
      </c>
      <c r="R64" t="b">
        <v>1</v>
      </c>
    </row>
    <row r="65" spans="1:18" x14ac:dyDescent="0.35">
      <c r="A65">
        <v>10</v>
      </c>
      <c r="B65" t="s">
        <v>231</v>
      </c>
      <c r="C65" t="s">
        <v>116</v>
      </c>
      <c r="D65" t="s">
        <v>46</v>
      </c>
      <c r="E65">
        <v>86.194346229999994</v>
      </c>
      <c r="F65" t="s">
        <v>232</v>
      </c>
      <c r="G65">
        <v>213.9087677</v>
      </c>
      <c r="J65">
        <v>10</v>
      </c>
      <c r="K65" t="s">
        <v>231</v>
      </c>
      <c r="L65" t="s">
        <v>116</v>
      </c>
      <c r="M65" t="s">
        <v>46</v>
      </c>
      <c r="N65">
        <v>86.194346229999994</v>
      </c>
      <c r="O65" t="s">
        <v>232</v>
      </c>
      <c r="P65">
        <v>204.8701926</v>
      </c>
      <c r="R65" t="b">
        <v>1</v>
      </c>
    </row>
    <row r="66" spans="1:18" x14ac:dyDescent="0.35">
      <c r="A66">
        <v>11</v>
      </c>
      <c r="B66" t="s">
        <v>26</v>
      </c>
      <c r="C66" t="s">
        <v>99</v>
      </c>
      <c r="D66" t="s">
        <v>33</v>
      </c>
      <c r="E66">
        <v>142.37094780000001</v>
      </c>
      <c r="F66" t="s">
        <v>12</v>
      </c>
      <c r="G66">
        <v>141.04216</v>
      </c>
      <c r="J66">
        <v>11</v>
      </c>
      <c r="K66" t="s">
        <v>26</v>
      </c>
      <c r="L66" t="s">
        <v>99</v>
      </c>
      <c r="M66" t="s">
        <v>33</v>
      </c>
      <c r="N66">
        <v>142.37094780000001</v>
      </c>
      <c r="O66" t="s">
        <v>12</v>
      </c>
      <c r="P66">
        <v>142.37094780000001</v>
      </c>
      <c r="R66" t="b">
        <v>1</v>
      </c>
    </row>
    <row r="67" spans="1:18" x14ac:dyDescent="0.35">
      <c r="A67">
        <v>12</v>
      </c>
      <c r="B67" t="s">
        <v>231</v>
      </c>
      <c r="C67" t="s">
        <v>119</v>
      </c>
      <c r="D67" t="s">
        <v>14</v>
      </c>
      <c r="E67">
        <v>29.500984389999999</v>
      </c>
      <c r="F67" t="s">
        <v>232</v>
      </c>
      <c r="G67">
        <v>201.25115969999999</v>
      </c>
      <c r="J67">
        <v>12</v>
      </c>
      <c r="K67" t="s">
        <v>231</v>
      </c>
      <c r="L67" t="s">
        <v>119</v>
      </c>
      <c r="M67" t="s">
        <v>14</v>
      </c>
      <c r="N67">
        <v>29.500984389999999</v>
      </c>
      <c r="O67" t="s">
        <v>232</v>
      </c>
      <c r="P67">
        <v>194.65431820000001</v>
      </c>
      <c r="R67" t="b">
        <v>1</v>
      </c>
    </row>
    <row r="68" spans="1:18" x14ac:dyDescent="0.35">
      <c r="A68">
        <v>13</v>
      </c>
      <c r="B68" t="s">
        <v>26</v>
      </c>
      <c r="C68" t="s">
        <v>97</v>
      </c>
      <c r="D68" t="s">
        <v>31</v>
      </c>
      <c r="E68">
        <v>129.75310160000001</v>
      </c>
      <c r="F68" t="s">
        <v>12</v>
      </c>
      <c r="G68">
        <v>129.3065948</v>
      </c>
      <c r="J68">
        <v>13</v>
      </c>
      <c r="K68" t="s">
        <v>26</v>
      </c>
      <c r="L68" t="s">
        <v>97</v>
      </c>
      <c r="M68" t="s">
        <v>31</v>
      </c>
      <c r="N68">
        <v>129.75310160000001</v>
      </c>
      <c r="O68" t="s">
        <v>12</v>
      </c>
      <c r="P68">
        <v>129.75310160000001</v>
      </c>
      <c r="R68" t="b">
        <v>1</v>
      </c>
    </row>
    <row r="69" spans="1:18" x14ac:dyDescent="0.35">
      <c r="A69">
        <v>14</v>
      </c>
      <c r="B69" t="s">
        <v>231</v>
      </c>
      <c r="C69" t="s">
        <v>111</v>
      </c>
      <c r="D69" t="s">
        <v>44</v>
      </c>
      <c r="E69">
        <v>100.0204646</v>
      </c>
      <c r="F69" t="s">
        <v>232</v>
      </c>
      <c r="G69">
        <v>170.00811770000001</v>
      </c>
      <c r="J69">
        <v>14</v>
      </c>
      <c r="K69" t="s">
        <v>231</v>
      </c>
      <c r="L69" t="s">
        <v>111</v>
      </c>
      <c r="M69" t="s">
        <v>44</v>
      </c>
      <c r="N69">
        <v>100.0204646</v>
      </c>
      <c r="O69" t="s">
        <v>232</v>
      </c>
      <c r="P69">
        <v>171.74968720000001</v>
      </c>
      <c r="R69" t="b">
        <v>1</v>
      </c>
    </row>
    <row r="70" spans="1:18" x14ac:dyDescent="0.35">
      <c r="A70">
        <v>15</v>
      </c>
      <c r="B70" t="s">
        <v>9</v>
      </c>
      <c r="C70" t="s">
        <v>86</v>
      </c>
      <c r="D70" t="s">
        <v>11</v>
      </c>
      <c r="E70">
        <v>119.1233033</v>
      </c>
      <c r="F70" t="s">
        <v>12</v>
      </c>
      <c r="G70">
        <v>118.8988342</v>
      </c>
      <c r="J70">
        <v>15</v>
      </c>
      <c r="K70" t="s">
        <v>9</v>
      </c>
      <c r="L70" t="s">
        <v>86</v>
      </c>
      <c r="M70" t="s">
        <v>11</v>
      </c>
      <c r="N70">
        <v>119.1233033</v>
      </c>
      <c r="O70" t="s">
        <v>12</v>
      </c>
      <c r="P70">
        <v>119.1233033</v>
      </c>
      <c r="R70" t="b">
        <v>1</v>
      </c>
    </row>
    <row r="71" spans="1:18" x14ac:dyDescent="0.35">
      <c r="A71">
        <v>16</v>
      </c>
      <c r="B71" t="s">
        <v>17</v>
      </c>
      <c r="C71" t="s">
        <v>80</v>
      </c>
      <c r="D71" t="s">
        <v>19</v>
      </c>
      <c r="E71">
        <v>638.46029180000005</v>
      </c>
      <c r="F71" t="s">
        <v>20</v>
      </c>
      <c r="G71">
        <v>635.69958499999996</v>
      </c>
      <c r="J71">
        <v>16</v>
      </c>
      <c r="K71" t="s">
        <v>17</v>
      </c>
      <c r="L71" t="s">
        <v>80</v>
      </c>
      <c r="M71" t="s">
        <v>19</v>
      </c>
      <c r="N71">
        <v>638.46029180000005</v>
      </c>
      <c r="O71" t="s">
        <v>20</v>
      </c>
      <c r="P71">
        <v>638.46029180000005</v>
      </c>
      <c r="R71" t="b">
        <v>1</v>
      </c>
    </row>
    <row r="72" spans="1:18" x14ac:dyDescent="0.35">
      <c r="A72">
        <v>17</v>
      </c>
      <c r="B72" t="s">
        <v>26</v>
      </c>
      <c r="C72" t="s">
        <v>106</v>
      </c>
      <c r="D72" t="s">
        <v>65</v>
      </c>
      <c r="E72">
        <v>103.01663189999999</v>
      </c>
      <c r="F72" t="s">
        <v>12</v>
      </c>
      <c r="G72">
        <v>103.188942</v>
      </c>
      <c r="J72">
        <v>17</v>
      </c>
      <c r="K72" t="s">
        <v>26</v>
      </c>
      <c r="L72" t="s">
        <v>106</v>
      </c>
      <c r="M72" t="s">
        <v>65</v>
      </c>
      <c r="N72">
        <v>103.01663189999999</v>
      </c>
      <c r="O72" t="s">
        <v>12</v>
      </c>
      <c r="P72">
        <v>103.01663189999999</v>
      </c>
      <c r="R72" t="b">
        <v>1</v>
      </c>
    </row>
    <row r="73" spans="1:18" x14ac:dyDescent="0.35">
      <c r="A73">
        <v>18</v>
      </c>
      <c r="B73" t="s">
        <v>26</v>
      </c>
      <c r="C73" t="s">
        <v>112</v>
      </c>
      <c r="D73" t="s">
        <v>41</v>
      </c>
      <c r="E73">
        <v>96.96008424</v>
      </c>
      <c r="F73" t="s">
        <v>12</v>
      </c>
      <c r="G73">
        <v>98.257446290000004</v>
      </c>
      <c r="J73">
        <v>18</v>
      </c>
      <c r="K73" t="s">
        <v>26</v>
      </c>
      <c r="L73" t="s">
        <v>112</v>
      </c>
      <c r="M73" t="s">
        <v>41</v>
      </c>
      <c r="N73">
        <v>96.96008424</v>
      </c>
      <c r="O73" t="s">
        <v>12</v>
      </c>
      <c r="P73">
        <v>96.96008424</v>
      </c>
      <c r="R73" t="b">
        <v>1</v>
      </c>
    </row>
    <row r="74" spans="1:18" x14ac:dyDescent="0.35">
      <c r="A74">
        <v>19</v>
      </c>
      <c r="B74" t="s">
        <v>26</v>
      </c>
      <c r="C74" t="s">
        <v>93</v>
      </c>
      <c r="D74" t="s">
        <v>16</v>
      </c>
      <c r="E74">
        <v>96.674250920000006</v>
      </c>
      <c r="F74" t="s">
        <v>12</v>
      </c>
      <c r="G74">
        <v>96.866760249999999</v>
      </c>
      <c r="J74">
        <v>19</v>
      </c>
      <c r="K74" t="s">
        <v>26</v>
      </c>
      <c r="L74" t="s">
        <v>93</v>
      </c>
      <c r="M74" t="s">
        <v>16</v>
      </c>
      <c r="N74">
        <v>96.674250920000006</v>
      </c>
      <c r="O74" t="s">
        <v>12</v>
      </c>
      <c r="P74">
        <v>96.674250920000006</v>
      </c>
      <c r="R74" t="b">
        <v>1</v>
      </c>
    </row>
    <row r="75" spans="1:18" x14ac:dyDescent="0.35">
      <c r="A75">
        <v>20</v>
      </c>
      <c r="B75" t="s">
        <v>26</v>
      </c>
      <c r="C75" t="s">
        <v>103</v>
      </c>
      <c r="D75" t="s">
        <v>35</v>
      </c>
      <c r="E75">
        <v>94.416921889999998</v>
      </c>
      <c r="F75" t="s">
        <v>12</v>
      </c>
      <c r="G75">
        <v>95.674278259999994</v>
      </c>
      <c r="J75">
        <v>20</v>
      </c>
      <c r="K75" t="s">
        <v>26</v>
      </c>
      <c r="L75" t="s">
        <v>103</v>
      </c>
      <c r="M75" t="s">
        <v>35</v>
      </c>
      <c r="N75">
        <v>94.416921889999998</v>
      </c>
      <c r="O75" t="s">
        <v>12</v>
      </c>
      <c r="P75">
        <v>94.416921889999998</v>
      </c>
      <c r="R75" t="b">
        <v>1</v>
      </c>
    </row>
    <row r="76" spans="1:18" x14ac:dyDescent="0.35">
      <c r="A76">
        <v>21</v>
      </c>
      <c r="B76" t="s">
        <v>231</v>
      </c>
      <c r="C76" t="s">
        <v>110</v>
      </c>
      <c r="D76" t="s">
        <v>24</v>
      </c>
      <c r="E76">
        <v>93.4573386</v>
      </c>
      <c r="F76" t="s">
        <v>232</v>
      </c>
      <c r="G76">
        <v>136.61427309999999</v>
      </c>
      <c r="J76">
        <v>21</v>
      </c>
      <c r="K76" t="s">
        <v>231</v>
      </c>
      <c r="L76" t="s">
        <v>110</v>
      </c>
      <c r="M76" t="s">
        <v>24</v>
      </c>
      <c r="N76">
        <v>93.4573386</v>
      </c>
      <c r="O76" t="s">
        <v>232</v>
      </c>
      <c r="P76">
        <v>132.1380862</v>
      </c>
      <c r="R76" t="b">
        <v>1</v>
      </c>
    </row>
    <row r="77" spans="1:18" x14ac:dyDescent="0.35">
      <c r="A77">
        <v>22</v>
      </c>
      <c r="B77" t="s">
        <v>26</v>
      </c>
      <c r="C77" t="s">
        <v>96</v>
      </c>
      <c r="D77" t="s">
        <v>57</v>
      </c>
      <c r="E77">
        <v>88.680128049999993</v>
      </c>
      <c r="F77" t="s">
        <v>12</v>
      </c>
      <c r="G77">
        <v>88.398048399999993</v>
      </c>
      <c r="J77">
        <v>22</v>
      </c>
      <c r="K77" t="s">
        <v>231</v>
      </c>
      <c r="L77" t="s">
        <v>120</v>
      </c>
      <c r="M77" t="s">
        <v>29</v>
      </c>
      <c r="N77">
        <v>122.9693468</v>
      </c>
      <c r="O77" t="s">
        <v>232</v>
      </c>
      <c r="P77">
        <v>129.58362210000001</v>
      </c>
      <c r="R77" t="b">
        <v>0</v>
      </c>
    </row>
    <row r="78" spans="1:18" x14ac:dyDescent="0.35">
      <c r="A78">
        <v>23</v>
      </c>
      <c r="B78" t="s">
        <v>26</v>
      </c>
      <c r="C78" t="s">
        <v>104</v>
      </c>
      <c r="D78" t="s">
        <v>63</v>
      </c>
      <c r="E78">
        <v>81.284089469999998</v>
      </c>
      <c r="F78" t="s">
        <v>12</v>
      </c>
      <c r="G78">
        <v>80.997337340000001</v>
      </c>
      <c r="J78">
        <v>23</v>
      </c>
      <c r="K78" t="s">
        <v>26</v>
      </c>
      <c r="L78" t="s">
        <v>96</v>
      </c>
      <c r="M78" t="s">
        <v>57</v>
      </c>
      <c r="N78">
        <v>88.680128049999993</v>
      </c>
      <c r="O78" t="s">
        <v>12</v>
      </c>
      <c r="P78">
        <v>88.680128049999993</v>
      </c>
      <c r="R78" t="b">
        <v>0</v>
      </c>
    </row>
    <row r="79" spans="1:18" x14ac:dyDescent="0.35">
      <c r="A79">
        <v>24</v>
      </c>
      <c r="B79" t="s">
        <v>231</v>
      </c>
      <c r="C79" t="s">
        <v>120</v>
      </c>
      <c r="D79" t="s">
        <v>29</v>
      </c>
      <c r="E79">
        <v>122.9693468</v>
      </c>
      <c r="F79" t="s">
        <v>232</v>
      </c>
      <c r="G79">
        <v>114.51108549999999</v>
      </c>
      <c r="J79">
        <v>24</v>
      </c>
      <c r="K79" t="s">
        <v>26</v>
      </c>
      <c r="L79" t="s">
        <v>104</v>
      </c>
      <c r="M79" t="s">
        <v>63</v>
      </c>
      <c r="N79">
        <v>81.284089469999998</v>
      </c>
      <c r="O79" t="s">
        <v>12</v>
      </c>
      <c r="P79">
        <v>81.284089469999998</v>
      </c>
      <c r="R79" t="b">
        <v>0</v>
      </c>
    </row>
    <row r="80" spans="1:18" x14ac:dyDescent="0.35">
      <c r="A80">
        <v>25</v>
      </c>
      <c r="B80" t="s">
        <v>231</v>
      </c>
      <c r="C80" t="s">
        <v>123</v>
      </c>
      <c r="D80" t="s">
        <v>31</v>
      </c>
      <c r="E80">
        <v>24.058187749999998</v>
      </c>
      <c r="F80" t="s">
        <v>232</v>
      </c>
      <c r="G80">
        <v>110.9163437</v>
      </c>
      <c r="J80">
        <v>25</v>
      </c>
      <c r="K80" t="s">
        <v>231</v>
      </c>
      <c r="L80" t="s">
        <v>123</v>
      </c>
      <c r="M80" t="s">
        <v>31</v>
      </c>
      <c r="N80">
        <v>24.058187749999998</v>
      </c>
      <c r="O80" t="s">
        <v>232</v>
      </c>
      <c r="P80">
        <v>111.1947309</v>
      </c>
      <c r="R80" t="b">
        <v>1</v>
      </c>
    </row>
    <row r="81" spans="1:18" x14ac:dyDescent="0.35">
      <c r="A81">
        <v>26</v>
      </c>
      <c r="B81" t="s">
        <v>231</v>
      </c>
      <c r="C81" t="s">
        <v>125</v>
      </c>
      <c r="D81" t="s">
        <v>33</v>
      </c>
      <c r="E81">
        <v>16.437790339999999</v>
      </c>
      <c r="F81" t="s">
        <v>232</v>
      </c>
      <c r="G81">
        <v>105.92300419999999</v>
      </c>
      <c r="J81">
        <v>26</v>
      </c>
      <c r="K81" t="s">
        <v>231</v>
      </c>
      <c r="L81" t="s">
        <v>125</v>
      </c>
      <c r="M81" t="s">
        <v>33</v>
      </c>
      <c r="N81">
        <v>16.437790339999999</v>
      </c>
      <c r="O81" t="s">
        <v>232</v>
      </c>
      <c r="P81">
        <v>107.0603777</v>
      </c>
      <c r="R81" t="b">
        <v>1</v>
      </c>
    </row>
    <row r="82" spans="1:18" x14ac:dyDescent="0.35">
      <c r="A82">
        <v>27</v>
      </c>
      <c r="B82" t="s">
        <v>231</v>
      </c>
      <c r="C82" t="s">
        <v>118</v>
      </c>
      <c r="D82" t="s">
        <v>11</v>
      </c>
      <c r="E82">
        <v>18.6306528</v>
      </c>
      <c r="F82" t="s">
        <v>232</v>
      </c>
      <c r="G82">
        <v>90.475730900000002</v>
      </c>
      <c r="J82">
        <v>27</v>
      </c>
      <c r="K82" t="s">
        <v>231</v>
      </c>
      <c r="L82" t="s">
        <v>118</v>
      </c>
      <c r="M82" t="s">
        <v>11</v>
      </c>
      <c r="N82">
        <v>18.6306528</v>
      </c>
      <c r="O82" t="s">
        <v>232</v>
      </c>
      <c r="P82">
        <v>96.463005589999995</v>
      </c>
      <c r="R82" t="b">
        <v>1</v>
      </c>
    </row>
    <row r="83" spans="1:18" x14ac:dyDescent="0.35">
      <c r="A83">
        <v>28</v>
      </c>
      <c r="B83" t="s">
        <v>26</v>
      </c>
      <c r="C83" t="s">
        <v>113</v>
      </c>
      <c r="D83" t="s">
        <v>71</v>
      </c>
      <c r="E83">
        <v>60.339063350000004</v>
      </c>
      <c r="F83" t="s">
        <v>12</v>
      </c>
      <c r="G83">
        <v>61.33092499</v>
      </c>
      <c r="J83">
        <v>28</v>
      </c>
      <c r="K83" t="s">
        <v>231</v>
      </c>
      <c r="L83" t="s">
        <v>128</v>
      </c>
      <c r="M83" t="s">
        <v>41</v>
      </c>
      <c r="N83">
        <v>27.19676522</v>
      </c>
      <c r="O83" t="s">
        <v>232</v>
      </c>
      <c r="P83">
        <v>86.674325890000006</v>
      </c>
      <c r="R83" t="b">
        <v>0</v>
      </c>
    </row>
    <row r="84" spans="1:18" x14ac:dyDescent="0.35">
      <c r="A84">
        <v>29</v>
      </c>
      <c r="B84" t="s">
        <v>231</v>
      </c>
      <c r="C84" t="s">
        <v>128</v>
      </c>
      <c r="D84" t="s">
        <v>41</v>
      </c>
      <c r="E84">
        <v>27.19676522</v>
      </c>
      <c r="F84" t="s">
        <v>232</v>
      </c>
      <c r="G84">
        <v>86.224540709999999</v>
      </c>
      <c r="J84">
        <v>29</v>
      </c>
      <c r="K84" t="s">
        <v>26</v>
      </c>
      <c r="L84" t="s">
        <v>113</v>
      </c>
      <c r="M84" t="s">
        <v>71</v>
      </c>
      <c r="N84">
        <v>60.339063350000004</v>
      </c>
      <c r="O84" t="s">
        <v>12</v>
      </c>
      <c r="P84">
        <v>60.339063350000004</v>
      </c>
      <c r="R84" t="b">
        <v>0</v>
      </c>
    </row>
    <row r="85" spans="1:18" x14ac:dyDescent="0.35">
      <c r="A85">
        <v>30</v>
      </c>
      <c r="B85" t="s">
        <v>231</v>
      </c>
      <c r="C85" t="s">
        <v>127</v>
      </c>
      <c r="D85" t="s">
        <v>65</v>
      </c>
      <c r="E85">
        <v>6.3210001910000004</v>
      </c>
      <c r="F85" t="s">
        <v>232</v>
      </c>
      <c r="G85">
        <v>82.04219818</v>
      </c>
      <c r="J85">
        <v>30</v>
      </c>
      <c r="K85" t="s">
        <v>231</v>
      </c>
      <c r="L85" t="s">
        <v>127</v>
      </c>
      <c r="M85" t="s">
        <v>65</v>
      </c>
      <c r="N85">
        <v>6.3210001910000004</v>
      </c>
      <c r="O85" t="s">
        <v>232</v>
      </c>
      <c r="P85">
        <v>81.917084720000005</v>
      </c>
      <c r="R85" t="b">
        <v>1</v>
      </c>
    </row>
    <row r="86" spans="1:18" x14ac:dyDescent="0.35">
      <c r="A86">
        <v>31</v>
      </c>
      <c r="B86" t="s">
        <v>17</v>
      </c>
      <c r="C86" t="s">
        <v>84</v>
      </c>
      <c r="D86" t="s">
        <v>46</v>
      </c>
      <c r="E86">
        <v>257.79406490000002</v>
      </c>
      <c r="F86" t="s">
        <v>20</v>
      </c>
      <c r="G86">
        <v>258.73519900000002</v>
      </c>
      <c r="J86">
        <v>31</v>
      </c>
      <c r="K86" t="s">
        <v>231</v>
      </c>
      <c r="L86" t="s">
        <v>122</v>
      </c>
      <c r="M86" t="s">
        <v>57</v>
      </c>
      <c r="N86">
        <v>58.803636269999998</v>
      </c>
      <c r="O86" t="s">
        <v>232</v>
      </c>
      <c r="P86">
        <v>77.096807290000001</v>
      </c>
      <c r="R86" t="b">
        <v>0</v>
      </c>
    </row>
    <row r="87" spans="1:18" x14ac:dyDescent="0.35">
      <c r="A87">
        <v>32</v>
      </c>
      <c r="B87" t="s">
        <v>231</v>
      </c>
      <c r="C87" t="s">
        <v>122</v>
      </c>
      <c r="D87" t="s">
        <v>57</v>
      </c>
      <c r="E87">
        <v>58.803636269999998</v>
      </c>
      <c r="F87" t="s">
        <v>232</v>
      </c>
      <c r="G87">
        <v>74.855209349999996</v>
      </c>
      <c r="J87">
        <v>32</v>
      </c>
      <c r="K87" t="s">
        <v>17</v>
      </c>
      <c r="L87" t="s">
        <v>84</v>
      </c>
      <c r="M87" t="s">
        <v>46</v>
      </c>
      <c r="N87">
        <v>257.79406490000002</v>
      </c>
      <c r="O87" t="s">
        <v>20</v>
      </c>
      <c r="P87">
        <v>257.79406490000002</v>
      </c>
      <c r="R87" t="b">
        <v>0</v>
      </c>
    </row>
    <row r="88" spans="1:18" x14ac:dyDescent="0.35">
      <c r="A88">
        <v>33</v>
      </c>
      <c r="B88" t="s">
        <v>231</v>
      </c>
      <c r="C88" t="s">
        <v>126</v>
      </c>
      <c r="D88" t="s">
        <v>63</v>
      </c>
      <c r="E88">
        <v>12.011945730000001</v>
      </c>
      <c r="F88" t="s">
        <v>232</v>
      </c>
      <c r="G88">
        <v>72.977615360000001</v>
      </c>
      <c r="J88">
        <v>33</v>
      </c>
      <c r="K88" t="s">
        <v>231</v>
      </c>
      <c r="L88" t="s">
        <v>121</v>
      </c>
      <c r="M88" t="s">
        <v>16</v>
      </c>
      <c r="N88">
        <v>49.934847089999998</v>
      </c>
      <c r="O88" t="s">
        <v>232</v>
      </c>
      <c r="P88">
        <v>73.638092499999999</v>
      </c>
      <c r="R88" t="b">
        <v>0</v>
      </c>
    </row>
    <row r="89" spans="1:18" x14ac:dyDescent="0.35">
      <c r="A89">
        <v>34</v>
      </c>
      <c r="B89" t="s">
        <v>231</v>
      </c>
      <c r="C89" t="s">
        <v>121</v>
      </c>
      <c r="D89" t="s">
        <v>16</v>
      </c>
      <c r="E89">
        <v>49.934847089999998</v>
      </c>
      <c r="F89" t="s">
        <v>232</v>
      </c>
      <c r="G89">
        <v>72.534912109999993</v>
      </c>
      <c r="J89">
        <v>34</v>
      </c>
      <c r="K89" t="s">
        <v>231</v>
      </c>
      <c r="L89" t="s">
        <v>126</v>
      </c>
      <c r="M89" t="s">
        <v>63</v>
      </c>
      <c r="N89">
        <v>12.011945730000001</v>
      </c>
      <c r="O89" t="s">
        <v>232</v>
      </c>
      <c r="P89">
        <v>71.552997649999995</v>
      </c>
      <c r="R89" t="b">
        <v>0</v>
      </c>
    </row>
    <row r="90" spans="1:18" x14ac:dyDescent="0.35">
      <c r="A90">
        <v>35</v>
      </c>
      <c r="B90" t="s">
        <v>17</v>
      </c>
      <c r="C90" t="s">
        <v>90</v>
      </c>
      <c r="D90" t="s">
        <v>14</v>
      </c>
      <c r="E90">
        <v>224.43568959999999</v>
      </c>
      <c r="F90" t="s">
        <v>20</v>
      </c>
      <c r="G90">
        <v>223.49992370000001</v>
      </c>
      <c r="J90">
        <v>35</v>
      </c>
      <c r="K90" t="s">
        <v>17</v>
      </c>
      <c r="L90" t="s">
        <v>90</v>
      </c>
      <c r="M90" t="s">
        <v>14</v>
      </c>
      <c r="N90">
        <v>224.43568959999999</v>
      </c>
      <c r="O90" t="s">
        <v>20</v>
      </c>
      <c r="P90">
        <v>224.43568959999999</v>
      </c>
      <c r="R90" t="b">
        <v>1</v>
      </c>
    </row>
    <row r="91" spans="1:18" x14ac:dyDescent="0.35">
      <c r="A91">
        <v>36</v>
      </c>
      <c r="B91" t="s">
        <v>26</v>
      </c>
      <c r="C91" t="s">
        <v>98</v>
      </c>
      <c r="D91" t="s">
        <v>22</v>
      </c>
      <c r="E91">
        <v>45.103038050000002</v>
      </c>
      <c r="F91" t="s">
        <v>12</v>
      </c>
      <c r="G91">
        <v>45.694232939999999</v>
      </c>
      <c r="J91">
        <v>36</v>
      </c>
      <c r="K91" t="s">
        <v>26</v>
      </c>
      <c r="L91" t="s">
        <v>98</v>
      </c>
      <c r="M91" t="s">
        <v>22</v>
      </c>
      <c r="N91">
        <v>45.103038050000002</v>
      </c>
      <c r="O91" t="s">
        <v>12</v>
      </c>
      <c r="P91">
        <v>45.103038050000002</v>
      </c>
      <c r="R91" t="b">
        <v>1</v>
      </c>
    </row>
    <row r="92" spans="1:18" x14ac:dyDescent="0.35">
      <c r="A92">
        <v>37</v>
      </c>
      <c r="B92" t="s">
        <v>17</v>
      </c>
      <c r="C92" t="s">
        <v>82</v>
      </c>
      <c r="D92" t="s">
        <v>44</v>
      </c>
      <c r="E92">
        <v>192.0054015</v>
      </c>
      <c r="F92" t="s">
        <v>20</v>
      </c>
      <c r="G92">
        <v>191.85717769999999</v>
      </c>
      <c r="J92">
        <v>37</v>
      </c>
      <c r="K92" t="s">
        <v>17</v>
      </c>
      <c r="L92" t="s">
        <v>82</v>
      </c>
      <c r="M92" t="s">
        <v>44</v>
      </c>
      <c r="N92">
        <v>192.0054015</v>
      </c>
      <c r="O92" t="s">
        <v>20</v>
      </c>
      <c r="P92">
        <v>192.0054015</v>
      </c>
      <c r="R92" t="b">
        <v>1</v>
      </c>
    </row>
    <row r="93" spans="1:18" x14ac:dyDescent="0.35">
      <c r="A93">
        <v>38</v>
      </c>
      <c r="B93" t="s">
        <v>17</v>
      </c>
      <c r="C93" t="s">
        <v>92</v>
      </c>
      <c r="D93" t="s">
        <v>29</v>
      </c>
      <c r="E93">
        <v>176.50414739999999</v>
      </c>
      <c r="F93" t="s">
        <v>20</v>
      </c>
      <c r="G93">
        <v>177.15124510000001</v>
      </c>
      <c r="J93">
        <v>38</v>
      </c>
      <c r="K93" t="s">
        <v>17</v>
      </c>
      <c r="L93" t="s">
        <v>92</v>
      </c>
      <c r="M93" t="s">
        <v>29</v>
      </c>
      <c r="N93">
        <v>176.50414739999999</v>
      </c>
      <c r="O93" t="s">
        <v>20</v>
      </c>
      <c r="P93">
        <v>176.50414739999999</v>
      </c>
      <c r="R93" t="b">
        <v>1</v>
      </c>
    </row>
    <row r="94" spans="1:18" x14ac:dyDescent="0.35">
      <c r="A94">
        <v>39</v>
      </c>
      <c r="B94" t="s">
        <v>17</v>
      </c>
      <c r="C94" t="s">
        <v>102</v>
      </c>
      <c r="D94" t="s">
        <v>33</v>
      </c>
      <c r="E94">
        <v>142.37094780000001</v>
      </c>
      <c r="F94" t="s">
        <v>20</v>
      </c>
      <c r="G94">
        <v>141.15927120000001</v>
      </c>
      <c r="J94">
        <v>39</v>
      </c>
      <c r="K94" t="s">
        <v>9</v>
      </c>
      <c r="L94" t="s">
        <v>107</v>
      </c>
      <c r="M94" t="s">
        <v>24</v>
      </c>
      <c r="N94">
        <v>151.9422892</v>
      </c>
      <c r="O94" t="s">
        <v>25</v>
      </c>
      <c r="P94">
        <v>164.45518369999999</v>
      </c>
      <c r="R94" t="b">
        <v>0</v>
      </c>
    </row>
    <row r="95" spans="1:18" x14ac:dyDescent="0.35">
      <c r="A95">
        <v>40</v>
      </c>
      <c r="B95" t="s">
        <v>17</v>
      </c>
      <c r="C95" t="s">
        <v>109</v>
      </c>
      <c r="D95" t="s">
        <v>24</v>
      </c>
      <c r="E95">
        <v>151.9422892</v>
      </c>
      <c r="F95" t="s">
        <v>25</v>
      </c>
      <c r="G95">
        <v>161.46076969999999</v>
      </c>
      <c r="J95">
        <v>40</v>
      </c>
      <c r="K95" t="s">
        <v>17</v>
      </c>
      <c r="L95" t="s">
        <v>109</v>
      </c>
      <c r="M95" t="s">
        <v>24</v>
      </c>
      <c r="N95">
        <v>151.9422892</v>
      </c>
      <c r="O95" t="s">
        <v>25</v>
      </c>
      <c r="P95">
        <v>164.45518369999999</v>
      </c>
      <c r="R95" t="b">
        <v>1</v>
      </c>
    </row>
    <row r="96" spans="1:18" x14ac:dyDescent="0.35">
      <c r="A96">
        <v>41</v>
      </c>
      <c r="B96" t="s">
        <v>9</v>
      </c>
      <c r="C96" t="s">
        <v>107</v>
      </c>
      <c r="D96" t="s">
        <v>24</v>
      </c>
      <c r="E96">
        <v>151.9422892</v>
      </c>
      <c r="F96" t="s">
        <v>25</v>
      </c>
      <c r="G96">
        <v>161.33987429999999</v>
      </c>
      <c r="J96">
        <v>41</v>
      </c>
      <c r="K96" t="s">
        <v>17</v>
      </c>
      <c r="L96" t="s">
        <v>102</v>
      </c>
      <c r="M96" t="s">
        <v>33</v>
      </c>
      <c r="N96">
        <v>142.37094780000001</v>
      </c>
      <c r="O96" t="s">
        <v>20</v>
      </c>
      <c r="P96">
        <v>142.37094780000001</v>
      </c>
      <c r="R96" t="b">
        <v>0</v>
      </c>
    </row>
    <row r="97" spans="1:18" x14ac:dyDescent="0.35">
      <c r="A97">
        <v>42</v>
      </c>
      <c r="B97" t="s">
        <v>17</v>
      </c>
      <c r="C97" t="s">
        <v>100</v>
      </c>
      <c r="D97" t="s">
        <v>31</v>
      </c>
      <c r="E97">
        <v>129.75310160000001</v>
      </c>
      <c r="F97" t="s">
        <v>20</v>
      </c>
      <c r="G97">
        <v>128.86785889999999</v>
      </c>
      <c r="J97">
        <v>42</v>
      </c>
      <c r="K97" t="s">
        <v>17</v>
      </c>
      <c r="L97" t="s">
        <v>100</v>
      </c>
      <c r="M97" t="s">
        <v>31</v>
      </c>
      <c r="N97">
        <v>129.75310160000001</v>
      </c>
      <c r="O97" t="s">
        <v>20</v>
      </c>
      <c r="P97">
        <v>129.75310160000001</v>
      </c>
      <c r="R97" t="b">
        <v>1</v>
      </c>
    </row>
    <row r="98" spans="1:18" x14ac:dyDescent="0.35">
      <c r="A98">
        <v>43</v>
      </c>
      <c r="B98" t="s">
        <v>17</v>
      </c>
      <c r="C98" t="s">
        <v>89</v>
      </c>
      <c r="D98" t="s">
        <v>11</v>
      </c>
      <c r="E98">
        <v>119.1233033</v>
      </c>
      <c r="F98" t="s">
        <v>20</v>
      </c>
      <c r="G98">
        <v>118.8988342</v>
      </c>
      <c r="J98">
        <v>43</v>
      </c>
      <c r="K98" t="s">
        <v>231</v>
      </c>
      <c r="L98" t="s">
        <v>124</v>
      </c>
      <c r="M98" t="s">
        <v>22</v>
      </c>
      <c r="N98">
        <v>13.37076476</v>
      </c>
      <c r="O98" t="s">
        <v>232</v>
      </c>
      <c r="P98">
        <v>36.912446340000002</v>
      </c>
      <c r="R98" t="b">
        <v>0</v>
      </c>
    </row>
    <row r="99" spans="1:18" x14ac:dyDescent="0.35">
      <c r="A99">
        <v>44</v>
      </c>
      <c r="B99" t="s">
        <v>231</v>
      </c>
      <c r="C99" t="s">
        <v>124</v>
      </c>
      <c r="D99" t="s">
        <v>22</v>
      </c>
      <c r="E99">
        <v>13.37076476</v>
      </c>
      <c r="F99" t="s">
        <v>232</v>
      </c>
      <c r="G99">
        <v>32.485351559999998</v>
      </c>
      <c r="J99">
        <v>44</v>
      </c>
      <c r="K99" t="s">
        <v>17</v>
      </c>
      <c r="L99" t="s">
        <v>89</v>
      </c>
      <c r="M99" t="s">
        <v>11</v>
      </c>
      <c r="N99">
        <v>119.1233033</v>
      </c>
      <c r="O99" t="s">
        <v>20</v>
      </c>
      <c r="P99">
        <v>119.1233033</v>
      </c>
      <c r="R99" t="b">
        <v>0</v>
      </c>
    </row>
    <row r="100" spans="1:18" x14ac:dyDescent="0.35">
      <c r="A100">
        <v>45</v>
      </c>
      <c r="B100" t="s">
        <v>17</v>
      </c>
      <c r="C100" t="s">
        <v>108</v>
      </c>
      <c r="D100" t="s">
        <v>65</v>
      </c>
      <c r="E100">
        <v>103.01663189999999</v>
      </c>
      <c r="F100" t="s">
        <v>20</v>
      </c>
      <c r="G100">
        <v>102.68758390000001</v>
      </c>
      <c r="J100">
        <v>45</v>
      </c>
      <c r="K100" t="s">
        <v>17</v>
      </c>
      <c r="L100" t="s">
        <v>108</v>
      </c>
      <c r="M100" t="s">
        <v>65</v>
      </c>
      <c r="N100">
        <v>103.01663189999999</v>
      </c>
      <c r="O100" t="s">
        <v>20</v>
      </c>
      <c r="P100">
        <v>103.01663189999999</v>
      </c>
      <c r="R100" t="b">
        <v>1</v>
      </c>
    </row>
    <row r="101" spans="1:18" x14ac:dyDescent="0.35">
      <c r="A101">
        <v>46</v>
      </c>
      <c r="B101" t="s">
        <v>17</v>
      </c>
      <c r="C101" t="s">
        <v>114</v>
      </c>
      <c r="D101" t="s">
        <v>41</v>
      </c>
      <c r="E101">
        <v>96.96008424</v>
      </c>
      <c r="F101" t="s">
        <v>20</v>
      </c>
      <c r="G101">
        <v>98.257446290000004</v>
      </c>
      <c r="J101">
        <v>46</v>
      </c>
      <c r="K101" t="s">
        <v>17</v>
      </c>
      <c r="L101" t="s">
        <v>114</v>
      </c>
      <c r="M101" t="s">
        <v>41</v>
      </c>
      <c r="N101">
        <v>96.96008424</v>
      </c>
      <c r="O101" t="s">
        <v>20</v>
      </c>
      <c r="P101">
        <v>96.96008424</v>
      </c>
      <c r="R101" t="b">
        <v>1</v>
      </c>
    </row>
    <row r="102" spans="1:18" x14ac:dyDescent="0.35">
      <c r="A102">
        <v>47</v>
      </c>
      <c r="B102" t="s">
        <v>17</v>
      </c>
      <c r="C102" t="s">
        <v>94</v>
      </c>
      <c r="D102" t="s">
        <v>16</v>
      </c>
      <c r="E102">
        <v>96.674250920000006</v>
      </c>
      <c r="F102" t="s">
        <v>20</v>
      </c>
      <c r="G102">
        <v>96.866760249999999</v>
      </c>
      <c r="J102">
        <v>47</v>
      </c>
      <c r="K102" t="s">
        <v>17</v>
      </c>
      <c r="L102" t="s">
        <v>94</v>
      </c>
      <c r="M102" t="s">
        <v>16</v>
      </c>
      <c r="N102">
        <v>96.674250920000006</v>
      </c>
      <c r="O102" t="s">
        <v>20</v>
      </c>
      <c r="P102">
        <v>96.674250920000006</v>
      </c>
      <c r="R102" t="b">
        <v>1</v>
      </c>
    </row>
    <row r="103" spans="1:18" x14ac:dyDescent="0.35">
      <c r="A103">
        <v>48</v>
      </c>
      <c r="B103" t="s">
        <v>17</v>
      </c>
      <c r="C103" t="s">
        <v>105</v>
      </c>
      <c r="D103" t="s">
        <v>35</v>
      </c>
      <c r="E103">
        <v>94.416921889999998</v>
      </c>
      <c r="F103" t="s">
        <v>20</v>
      </c>
      <c r="G103">
        <v>95.674278259999994</v>
      </c>
      <c r="J103">
        <v>48</v>
      </c>
      <c r="K103" t="s">
        <v>17</v>
      </c>
      <c r="L103" t="s">
        <v>105</v>
      </c>
      <c r="M103" t="s">
        <v>35</v>
      </c>
      <c r="N103">
        <v>94.416921889999998</v>
      </c>
      <c r="O103" t="s">
        <v>20</v>
      </c>
      <c r="P103">
        <v>94.416921889999998</v>
      </c>
      <c r="R103" t="b">
        <v>1</v>
      </c>
    </row>
    <row r="104" spans="1:18" x14ac:dyDescent="0.35">
      <c r="A104">
        <v>49</v>
      </c>
      <c r="B104" t="s">
        <v>17</v>
      </c>
      <c r="C104" t="s">
        <v>115</v>
      </c>
      <c r="D104" t="s">
        <v>71</v>
      </c>
      <c r="E104">
        <v>60.339063350000004</v>
      </c>
      <c r="F104" t="s">
        <v>20</v>
      </c>
      <c r="G104">
        <v>61.570907589999997</v>
      </c>
      <c r="J104">
        <v>49</v>
      </c>
      <c r="K104" t="s">
        <v>17</v>
      </c>
      <c r="L104" t="s">
        <v>115</v>
      </c>
      <c r="M104" t="s">
        <v>71</v>
      </c>
      <c r="N104">
        <v>60.339063350000004</v>
      </c>
      <c r="O104" t="s">
        <v>20</v>
      </c>
      <c r="P104">
        <v>60.339063350000004</v>
      </c>
      <c r="R104" t="b">
        <v>1</v>
      </c>
    </row>
    <row r="105" spans="1:18" x14ac:dyDescent="0.35">
      <c r="A105">
        <v>50</v>
      </c>
      <c r="B105" t="s">
        <v>17</v>
      </c>
      <c r="C105" t="s">
        <v>101</v>
      </c>
      <c r="D105" t="s">
        <v>22</v>
      </c>
      <c r="E105">
        <v>45.103038050000002</v>
      </c>
      <c r="F105" t="s">
        <v>20</v>
      </c>
      <c r="G105">
        <v>45.694232939999999</v>
      </c>
      <c r="J105">
        <v>50</v>
      </c>
      <c r="K105" t="s">
        <v>17</v>
      </c>
      <c r="L105" t="s">
        <v>101</v>
      </c>
      <c r="M105" t="s">
        <v>22</v>
      </c>
      <c r="N105">
        <v>45.103038050000002</v>
      </c>
      <c r="O105" t="s">
        <v>20</v>
      </c>
      <c r="P105">
        <v>45.103038050000002</v>
      </c>
      <c r="R105" t="b">
        <v>1</v>
      </c>
    </row>
    <row r="107" spans="1:18" x14ac:dyDescent="0.35">
      <c r="A107">
        <v>1</v>
      </c>
      <c r="B107" t="s">
        <v>26</v>
      </c>
      <c r="C107" t="s">
        <v>129</v>
      </c>
      <c r="D107" t="s">
        <v>19</v>
      </c>
      <c r="E107">
        <v>638.46029180000005</v>
      </c>
      <c r="F107" t="s">
        <v>12</v>
      </c>
      <c r="G107">
        <v>639.66943360000005</v>
      </c>
      <c r="J107">
        <v>1</v>
      </c>
      <c r="K107" t="s">
        <v>26</v>
      </c>
      <c r="L107" t="s">
        <v>149</v>
      </c>
      <c r="M107" t="s">
        <v>19</v>
      </c>
      <c r="N107">
        <v>638.46029180000005</v>
      </c>
      <c r="O107" t="s">
        <v>12</v>
      </c>
      <c r="P107">
        <v>638.46029180000005</v>
      </c>
      <c r="R107" t="b">
        <v>0</v>
      </c>
    </row>
    <row r="108" spans="1:18" x14ac:dyDescent="0.35">
      <c r="A108">
        <v>2</v>
      </c>
      <c r="B108" t="s">
        <v>26</v>
      </c>
      <c r="C108" t="s">
        <v>149</v>
      </c>
      <c r="D108" t="s">
        <v>19</v>
      </c>
      <c r="E108">
        <v>638.46029180000005</v>
      </c>
      <c r="F108" t="s">
        <v>12</v>
      </c>
      <c r="G108">
        <v>637.83685300000002</v>
      </c>
      <c r="J108">
        <v>2</v>
      </c>
      <c r="K108" t="s">
        <v>26</v>
      </c>
      <c r="L108" t="s">
        <v>129</v>
      </c>
      <c r="M108" t="s">
        <v>19</v>
      </c>
      <c r="N108">
        <v>638.46029180000005</v>
      </c>
      <c r="O108" t="s">
        <v>12</v>
      </c>
      <c r="P108">
        <v>638.46029180000005</v>
      </c>
      <c r="R108" t="b">
        <v>0</v>
      </c>
    </row>
    <row r="109" spans="1:18" x14ac:dyDescent="0.35">
      <c r="A109">
        <v>3</v>
      </c>
      <c r="B109" t="s">
        <v>26</v>
      </c>
      <c r="C109" t="s">
        <v>135</v>
      </c>
      <c r="D109" t="s">
        <v>46</v>
      </c>
      <c r="E109">
        <v>257.79406490000002</v>
      </c>
      <c r="F109" t="s">
        <v>12</v>
      </c>
      <c r="G109">
        <v>258.73519900000002</v>
      </c>
      <c r="J109">
        <v>3</v>
      </c>
      <c r="K109" t="s">
        <v>26</v>
      </c>
      <c r="L109" t="s">
        <v>135</v>
      </c>
      <c r="M109" t="s">
        <v>46</v>
      </c>
      <c r="N109">
        <v>257.79406490000002</v>
      </c>
      <c r="O109" t="s">
        <v>12</v>
      </c>
      <c r="P109">
        <v>257.79406490000002</v>
      </c>
      <c r="R109" t="b">
        <v>1</v>
      </c>
    </row>
    <row r="110" spans="1:18" x14ac:dyDescent="0.35">
      <c r="A110">
        <v>4</v>
      </c>
      <c r="B110" t="s">
        <v>26</v>
      </c>
      <c r="C110" t="s">
        <v>137</v>
      </c>
      <c r="D110" t="s">
        <v>48</v>
      </c>
      <c r="E110">
        <v>237.74640830000001</v>
      </c>
      <c r="F110" t="s">
        <v>12</v>
      </c>
      <c r="G110">
        <v>237.09295650000001</v>
      </c>
      <c r="J110">
        <v>4</v>
      </c>
      <c r="K110" t="s">
        <v>26</v>
      </c>
      <c r="L110" t="s">
        <v>137</v>
      </c>
      <c r="M110" t="s">
        <v>48</v>
      </c>
      <c r="N110">
        <v>237.74640830000001</v>
      </c>
      <c r="O110" t="s">
        <v>12</v>
      </c>
      <c r="P110">
        <v>237.74640830000001</v>
      </c>
      <c r="R110" t="b">
        <v>1</v>
      </c>
    </row>
    <row r="111" spans="1:18" x14ac:dyDescent="0.35">
      <c r="A111">
        <v>5</v>
      </c>
      <c r="B111" t="s">
        <v>26</v>
      </c>
      <c r="C111" t="s">
        <v>139</v>
      </c>
      <c r="D111" t="s">
        <v>14</v>
      </c>
      <c r="E111">
        <v>224.43568959999999</v>
      </c>
      <c r="F111" t="s">
        <v>12</v>
      </c>
      <c r="G111">
        <v>223.49992370000001</v>
      </c>
      <c r="J111">
        <v>5</v>
      </c>
      <c r="K111" t="s">
        <v>26</v>
      </c>
      <c r="L111" t="s">
        <v>139</v>
      </c>
      <c r="M111" t="s">
        <v>14</v>
      </c>
      <c r="N111">
        <v>224.43568959999999</v>
      </c>
      <c r="O111" t="s">
        <v>12</v>
      </c>
      <c r="P111">
        <v>224.43568959999999</v>
      </c>
      <c r="R111" t="b">
        <v>1</v>
      </c>
    </row>
    <row r="112" spans="1:18" x14ac:dyDescent="0.35">
      <c r="A112">
        <v>6</v>
      </c>
      <c r="B112" t="s">
        <v>26</v>
      </c>
      <c r="C112" t="s">
        <v>133</v>
      </c>
      <c r="D112" t="s">
        <v>44</v>
      </c>
      <c r="E112">
        <v>192.0054015</v>
      </c>
      <c r="F112" t="s">
        <v>12</v>
      </c>
      <c r="G112">
        <v>191.85717769999999</v>
      </c>
      <c r="J112">
        <v>6</v>
      </c>
      <c r="K112" t="s">
        <v>26</v>
      </c>
      <c r="L112" t="s">
        <v>133</v>
      </c>
      <c r="M112" t="s">
        <v>44</v>
      </c>
      <c r="N112">
        <v>192.0054015</v>
      </c>
      <c r="O112" t="s">
        <v>12</v>
      </c>
      <c r="P112">
        <v>192.0054015</v>
      </c>
      <c r="R112" t="b">
        <v>1</v>
      </c>
    </row>
    <row r="113" spans="1:18" x14ac:dyDescent="0.35">
      <c r="A113">
        <v>7</v>
      </c>
      <c r="B113" t="s">
        <v>26</v>
      </c>
      <c r="C113" t="s">
        <v>143</v>
      </c>
      <c r="D113" t="s">
        <v>29</v>
      </c>
      <c r="E113">
        <v>176.50414739999999</v>
      </c>
      <c r="F113" t="s">
        <v>12</v>
      </c>
      <c r="G113">
        <v>177.15124510000001</v>
      </c>
      <c r="J113">
        <v>7</v>
      </c>
      <c r="K113" t="s">
        <v>26</v>
      </c>
      <c r="L113" t="s">
        <v>143</v>
      </c>
      <c r="M113" t="s">
        <v>29</v>
      </c>
      <c r="N113">
        <v>176.50414739999999</v>
      </c>
      <c r="O113" t="s">
        <v>12</v>
      </c>
      <c r="P113">
        <v>176.50414739999999</v>
      </c>
      <c r="R113" t="b">
        <v>1</v>
      </c>
    </row>
    <row r="114" spans="1:18" x14ac:dyDescent="0.35">
      <c r="A114">
        <v>8</v>
      </c>
      <c r="B114" t="s">
        <v>26</v>
      </c>
      <c r="C114" t="s">
        <v>216</v>
      </c>
      <c r="D114" t="s">
        <v>33</v>
      </c>
      <c r="E114">
        <v>142.37094780000001</v>
      </c>
      <c r="F114" t="s">
        <v>12</v>
      </c>
      <c r="G114">
        <v>141.15927120000001</v>
      </c>
      <c r="J114">
        <v>8</v>
      </c>
      <c r="K114" t="s">
        <v>26</v>
      </c>
      <c r="L114" t="s">
        <v>216</v>
      </c>
      <c r="M114" t="s">
        <v>33</v>
      </c>
      <c r="N114">
        <v>142.37094780000001</v>
      </c>
      <c r="O114" t="s">
        <v>12</v>
      </c>
      <c r="P114">
        <v>142.37094780000001</v>
      </c>
      <c r="R114" t="b">
        <v>1</v>
      </c>
    </row>
    <row r="115" spans="1:18" x14ac:dyDescent="0.35">
      <c r="A115">
        <v>9</v>
      </c>
      <c r="B115" t="s">
        <v>26</v>
      </c>
      <c r="C115" t="s">
        <v>153</v>
      </c>
      <c r="D115" t="s">
        <v>33</v>
      </c>
      <c r="E115">
        <v>142.37094780000001</v>
      </c>
      <c r="F115" t="s">
        <v>12</v>
      </c>
      <c r="G115">
        <v>140.9657593</v>
      </c>
      <c r="J115">
        <v>9</v>
      </c>
      <c r="K115" t="s">
        <v>26</v>
      </c>
      <c r="L115" t="s">
        <v>153</v>
      </c>
      <c r="M115" t="s">
        <v>33</v>
      </c>
      <c r="N115">
        <v>142.37094780000001</v>
      </c>
      <c r="O115" t="s">
        <v>12</v>
      </c>
      <c r="P115">
        <v>142.37094780000001</v>
      </c>
      <c r="R115" t="b">
        <v>1</v>
      </c>
    </row>
    <row r="116" spans="1:18" x14ac:dyDescent="0.35">
      <c r="A116">
        <v>10</v>
      </c>
      <c r="B116" t="s">
        <v>26</v>
      </c>
      <c r="C116" t="s">
        <v>214</v>
      </c>
      <c r="D116" t="s">
        <v>31</v>
      </c>
      <c r="E116">
        <v>129.75310160000001</v>
      </c>
      <c r="F116" t="s">
        <v>12</v>
      </c>
      <c r="G116">
        <v>129.3065948</v>
      </c>
      <c r="J116">
        <v>10</v>
      </c>
      <c r="K116" t="s">
        <v>26</v>
      </c>
      <c r="L116" t="s">
        <v>214</v>
      </c>
      <c r="M116" t="s">
        <v>31</v>
      </c>
      <c r="N116">
        <v>129.75310160000001</v>
      </c>
      <c r="O116" t="s">
        <v>12</v>
      </c>
      <c r="P116">
        <v>129.75310160000001</v>
      </c>
      <c r="R116" t="b">
        <v>1</v>
      </c>
    </row>
    <row r="117" spans="1:18" x14ac:dyDescent="0.35">
      <c r="A117">
        <v>11</v>
      </c>
      <c r="B117" t="s">
        <v>26</v>
      </c>
      <c r="C117" t="s">
        <v>138</v>
      </c>
      <c r="D117" t="s">
        <v>11</v>
      </c>
      <c r="E117">
        <v>119.1233033</v>
      </c>
      <c r="F117" t="s">
        <v>12</v>
      </c>
      <c r="G117">
        <v>118.8988342</v>
      </c>
      <c r="J117">
        <v>11</v>
      </c>
      <c r="K117" t="s">
        <v>26</v>
      </c>
      <c r="L117" t="s">
        <v>138</v>
      </c>
      <c r="M117" t="s">
        <v>11</v>
      </c>
      <c r="N117">
        <v>119.1233033</v>
      </c>
      <c r="O117" t="s">
        <v>12</v>
      </c>
      <c r="P117">
        <v>119.1233033</v>
      </c>
      <c r="R117" t="b">
        <v>1</v>
      </c>
    </row>
    <row r="118" spans="1:18" x14ac:dyDescent="0.35">
      <c r="A118">
        <v>12</v>
      </c>
      <c r="B118" t="s">
        <v>17</v>
      </c>
      <c r="C118" t="s">
        <v>148</v>
      </c>
      <c r="D118" t="s">
        <v>19</v>
      </c>
      <c r="E118">
        <v>638.46029180000005</v>
      </c>
      <c r="F118" t="s">
        <v>20</v>
      </c>
      <c r="G118">
        <v>637.83685300000002</v>
      </c>
      <c r="J118">
        <v>12</v>
      </c>
      <c r="K118" t="s">
        <v>17</v>
      </c>
      <c r="L118" t="s">
        <v>148</v>
      </c>
      <c r="M118" t="s">
        <v>19</v>
      </c>
      <c r="N118">
        <v>638.46029180000005</v>
      </c>
      <c r="O118" t="s">
        <v>20</v>
      </c>
      <c r="P118">
        <v>638.46029180000005</v>
      </c>
      <c r="R118" t="b">
        <v>1</v>
      </c>
    </row>
    <row r="119" spans="1:18" x14ac:dyDescent="0.35">
      <c r="A119">
        <v>13</v>
      </c>
      <c r="B119" t="s">
        <v>26</v>
      </c>
      <c r="C119" t="s">
        <v>223</v>
      </c>
      <c r="D119" t="s">
        <v>65</v>
      </c>
      <c r="E119">
        <v>103.01663189999999</v>
      </c>
      <c r="F119" t="s">
        <v>12</v>
      </c>
      <c r="G119">
        <v>102.68758390000001</v>
      </c>
      <c r="J119">
        <v>13</v>
      </c>
      <c r="K119" t="s">
        <v>26</v>
      </c>
      <c r="L119" t="s">
        <v>223</v>
      </c>
      <c r="M119" t="s">
        <v>65</v>
      </c>
      <c r="N119">
        <v>103.01663189999999</v>
      </c>
      <c r="O119" t="s">
        <v>12</v>
      </c>
      <c r="P119">
        <v>103.01663189999999</v>
      </c>
      <c r="R119" t="b">
        <v>1</v>
      </c>
    </row>
    <row r="120" spans="1:18" x14ac:dyDescent="0.35">
      <c r="A120">
        <v>14</v>
      </c>
      <c r="B120" t="s">
        <v>26</v>
      </c>
      <c r="C120" t="s">
        <v>172</v>
      </c>
      <c r="D120" t="s">
        <v>65</v>
      </c>
      <c r="E120">
        <v>103.01663189999999</v>
      </c>
      <c r="F120" t="s">
        <v>12</v>
      </c>
      <c r="G120">
        <v>102.68758390000001</v>
      </c>
      <c r="J120">
        <v>14</v>
      </c>
      <c r="K120" t="s">
        <v>26</v>
      </c>
      <c r="L120" t="s">
        <v>172</v>
      </c>
      <c r="M120" t="s">
        <v>65</v>
      </c>
      <c r="N120">
        <v>103.01663189999999</v>
      </c>
      <c r="O120" t="s">
        <v>12</v>
      </c>
      <c r="P120">
        <v>103.01663189999999</v>
      </c>
      <c r="R120" t="b">
        <v>1</v>
      </c>
    </row>
    <row r="121" spans="1:18" x14ac:dyDescent="0.35">
      <c r="A121">
        <v>15</v>
      </c>
      <c r="B121" t="s">
        <v>26</v>
      </c>
      <c r="C121" t="s">
        <v>227</v>
      </c>
      <c r="D121" t="s">
        <v>41</v>
      </c>
      <c r="E121">
        <v>96.96008424</v>
      </c>
      <c r="F121" t="s">
        <v>12</v>
      </c>
      <c r="G121">
        <v>98.257446290000004</v>
      </c>
      <c r="J121">
        <v>15</v>
      </c>
      <c r="K121" t="s">
        <v>26</v>
      </c>
      <c r="L121" t="s">
        <v>227</v>
      </c>
      <c r="M121" t="s">
        <v>41</v>
      </c>
      <c r="N121">
        <v>96.96008424</v>
      </c>
      <c r="O121" t="s">
        <v>12</v>
      </c>
      <c r="P121">
        <v>96.96008424</v>
      </c>
      <c r="R121" t="b">
        <v>1</v>
      </c>
    </row>
    <row r="122" spans="1:18" x14ac:dyDescent="0.35">
      <c r="A122">
        <v>16</v>
      </c>
      <c r="B122" t="s">
        <v>26</v>
      </c>
      <c r="C122" t="s">
        <v>199</v>
      </c>
      <c r="D122" t="s">
        <v>41</v>
      </c>
      <c r="E122">
        <v>96.96008424</v>
      </c>
      <c r="F122" t="s">
        <v>12</v>
      </c>
      <c r="G122">
        <v>98.257446290000004</v>
      </c>
      <c r="J122">
        <v>16</v>
      </c>
      <c r="K122" t="s">
        <v>26</v>
      </c>
      <c r="L122" t="s">
        <v>199</v>
      </c>
      <c r="M122" t="s">
        <v>41</v>
      </c>
      <c r="N122">
        <v>96.96008424</v>
      </c>
      <c r="O122" t="s">
        <v>12</v>
      </c>
      <c r="P122">
        <v>96.96008424</v>
      </c>
      <c r="R122" t="b">
        <v>1</v>
      </c>
    </row>
    <row r="123" spans="1:18" x14ac:dyDescent="0.35">
      <c r="A123">
        <v>17</v>
      </c>
      <c r="B123" t="s">
        <v>26</v>
      </c>
      <c r="C123" t="s">
        <v>211</v>
      </c>
      <c r="D123" t="s">
        <v>16</v>
      </c>
      <c r="E123">
        <v>96.674250920000006</v>
      </c>
      <c r="F123" t="s">
        <v>12</v>
      </c>
      <c r="G123">
        <v>97.514167790000002</v>
      </c>
      <c r="J123">
        <v>17</v>
      </c>
      <c r="K123" t="s">
        <v>26</v>
      </c>
      <c r="L123" t="s">
        <v>211</v>
      </c>
      <c r="M123" t="s">
        <v>16</v>
      </c>
      <c r="N123">
        <v>96.674250920000006</v>
      </c>
      <c r="O123" t="s">
        <v>12</v>
      </c>
      <c r="P123">
        <v>96.674250920000006</v>
      </c>
      <c r="R123" t="b">
        <v>1</v>
      </c>
    </row>
    <row r="124" spans="1:18" x14ac:dyDescent="0.35">
      <c r="A124">
        <v>18</v>
      </c>
      <c r="B124" t="s">
        <v>26</v>
      </c>
      <c r="C124" t="s">
        <v>146</v>
      </c>
      <c r="D124" t="s">
        <v>16</v>
      </c>
      <c r="E124">
        <v>96.674250920000006</v>
      </c>
      <c r="F124" t="s">
        <v>12</v>
      </c>
      <c r="G124">
        <v>97.514167790000002</v>
      </c>
      <c r="J124">
        <v>18</v>
      </c>
      <c r="K124" t="s">
        <v>26</v>
      </c>
      <c r="L124" t="s">
        <v>146</v>
      </c>
      <c r="M124" t="s">
        <v>16</v>
      </c>
      <c r="N124">
        <v>96.674250920000006</v>
      </c>
      <c r="O124" t="s">
        <v>12</v>
      </c>
      <c r="P124">
        <v>96.674250920000006</v>
      </c>
      <c r="R124" t="b">
        <v>1</v>
      </c>
    </row>
    <row r="125" spans="1:18" x14ac:dyDescent="0.35">
      <c r="A125">
        <v>19</v>
      </c>
      <c r="B125" t="s">
        <v>9</v>
      </c>
      <c r="C125" t="s">
        <v>103</v>
      </c>
      <c r="D125" t="s">
        <v>35</v>
      </c>
      <c r="E125">
        <v>94.416921889999998</v>
      </c>
      <c r="F125" t="s">
        <v>12</v>
      </c>
      <c r="G125">
        <v>95.674278259999994</v>
      </c>
      <c r="J125">
        <v>19</v>
      </c>
      <c r="K125" t="s">
        <v>9</v>
      </c>
      <c r="L125" t="s">
        <v>103</v>
      </c>
      <c r="M125" t="s">
        <v>35</v>
      </c>
      <c r="N125">
        <v>94.416921889999998</v>
      </c>
      <c r="O125" t="s">
        <v>12</v>
      </c>
      <c r="P125">
        <v>94.416921889999998</v>
      </c>
      <c r="R125" t="b">
        <v>1</v>
      </c>
    </row>
    <row r="126" spans="1:18" x14ac:dyDescent="0.35">
      <c r="A126">
        <v>20</v>
      </c>
      <c r="B126" t="s">
        <v>9</v>
      </c>
      <c r="C126" t="s">
        <v>169</v>
      </c>
      <c r="D126" t="s">
        <v>35</v>
      </c>
      <c r="E126">
        <v>94.416921889999998</v>
      </c>
      <c r="F126" t="s">
        <v>12</v>
      </c>
      <c r="G126">
        <v>95.674278259999994</v>
      </c>
      <c r="J126">
        <v>20</v>
      </c>
      <c r="K126" t="s">
        <v>9</v>
      </c>
      <c r="L126" t="s">
        <v>169</v>
      </c>
      <c r="M126" t="s">
        <v>35</v>
      </c>
      <c r="N126">
        <v>94.416921889999998</v>
      </c>
      <c r="O126" t="s">
        <v>12</v>
      </c>
      <c r="P126">
        <v>94.416921889999998</v>
      </c>
      <c r="R126" t="b">
        <v>1</v>
      </c>
    </row>
    <row r="127" spans="1:18" x14ac:dyDescent="0.35">
      <c r="A127">
        <v>21</v>
      </c>
      <c r="B127" t="s">
        <v>9</v>
      </c>
      <c r="C127" t="s">
        <v>262</v>
      </c>
      <c r="D127" t="s">
        <v>35</v>
      </c>
      <c r="E127">
        <v>94.416921889999998</v>
      </c>
      <c r="F127" t="s">
        <v>12</v>
      </c>
      <c r="G127">
        <v>95.674278259999994</v>
      </c>
      <c r="J127">
        <v>21</v>
      </c>
      <c r="K127" t="s">
        <v>9</v>
      </c>
      <c r="L127" t="s">
        <v>272</v>
      </c>
      <c r="M127" t="s">
        <v>35</v>
      </c>
      <c r="N127">
        <v>94.416921889999998</v>
      </c>
      <c r="O127" t="s">
        <v>12</v>
      </c>
      <c r="P127">
        <v>94.416921889999998</v>
      </c>
      <c r="R127" t="b">
        <v>0</v>
      </c>
    </row>
    <row r="128" spans="1:18" x14ac:dyDescent="0.35">
      <c r="A128">
        <v>22</v>
      </c>
      <c r="B128" t="s">
        <v>9</v>
      </c>
      <c r="C128" t="s">
        <v>253</v>
      </c>
      <c r="D128" t="s">
        <v>35</v>
      </c>
      <c r="E128">
        <v>94.416921889999998</v>
      </c>
      <c r="F128" t="s">
        <v>12</v>
      </c>
      <c r="G128">
        <v>95.674278259999994</v>
      </c>
      <c r="J128">
        <v>22</v>
      </c>
      <c r="K128" t="s">
        <v>9</v>
      </c>
      <c r="L128" t="s">
        <v>262</v>
      </c>
      <c r="M128" t="s">
        <v>35</v>
      </c>
      <c r="N128">
        <v>94.416921889999998</v>
      </c>
      <c r="O128" t="s">
        <v>12</v>
      </c>
      <c r="P128">
        <v>94.416921889999998</v>
      </c>
      <c r="R128" t="b">
        <v>0</v>
      </c>
    </row>
    <row r="129" spans="1:18" x14ac:dyDescent="0.35">
      <c r="A129">
        <v>23</v>
      </c>
      <c r="B129" t="s">
        <v>9</v>
      </c>
      <c r="C129" t="s">
        <v>244</v>
      </c>
      <c r="D129" t="s">
        <v>35</v>
      </c>
      <c r="E129">
        <v>94.416921889999998</v>
      </c>
      <c r="F129" t="s">
        <v>12</v>
      </c>
      <c r="G129">
        <v>95.674278259999994</v>
      </c>
      <c r="J129">
        <v>23</v>
      </c>
      <c r="K129" t="s">
        <v>9</v>
      </c>
      <c r="L129" t="s">
        <v>243</v>
      </c>
      <c r="M129" t="s">
        <v>35</v>
      </c>
      <c r="N129">
        <v>94.416921889999998</v>
      </c>
      <c r="O129" t="s">
        <v>12</v>
      </c>
      <c r="P129">
        <v>94.416921889999998</v>
      </c>
      <c r="R129" t="b">
        <v>0</v>
      </c>
    </row>
    <row r="130" spans="1:18" x14ac:dyDescent="0.35">
      <c r="A130">
        <v>24</v>
      </c>
      <c r="B130" t="s">
        <v>9</v>
      </c>
      <c r="C130" t="s">
        <v>263</v>
      </c>
      <c r="D130" t="s">
        <v>35</v>
      </c>
      <c r="E130">
        <v>94.416921889999998</v>
      </c>
      <c r="F130" t="s">
        <v>12</v>
      </c>
      <c r="G130">
        <v>95.674278259999994</v>
      </c>
      <c r="J130">
        <v>24</v>
      </c>
      <c r="K130" t="s">
        <v>9</v>
      </c>
      <c r="L130" t="s">
        <v>253</v>
      </c>
      <c r="M130" t="s">
        <v>35</v>
      </c>
      <c r="N130">
        <v>94.416921889999998</v>
      </c>
      <c r="O130" t="s">
        <v>12</v>
      </c>
      <c r="P130">
        <v>94.416921889999998</v>
      </c>
      <c r="R130" t="b">
        <v>0</v>
      </c>
    </row>
    <row r="131" spans="1:18" x14ac:dyDescent="0.35">
      <c r="A131">
        <v>25</v>
      </c>
      <c r="B131" t="s">
        <v>9</v>
      </c>
      <c r="C131" t="s">
        <v>247</v>
      </c>
      <c r="D131" t="s">
        <v>35</v>
      </c>
      <c r="E131">
        <v>94.416921889999998</v>
      </c>
      <c r="F131" t="s">
        <v>12</v>
      </c>
      <c r="G131">
        <v>95.674278259999994</v>
      </c>
      <c r="J131">
        <v>25</v>
      </c>
      <c r="K131" t="s">
        <v>9</v>
      </c>
      <c r="L131" t="s">
        <v>254</v>
      </c>
      <c r="M131" t="s">
        <v>35</v>
      </c>
      <c r="N131">
        <v>94.416921889999998</v>
      </c>
      <c r="O131" t="s">
        <v>12</v>
      </c>
      <c r="P131">
        <v>94.416921889999998</v>
      </c>
      <c r="R131" t="b">
        <v>0</v>
      </c>
    </row>
    <row r="132" spans="1:18" x14ac:dyDescent="0.35">
      <c r="A132">
        <v>26</v>
      </c>
      <c r="B132" t="s">
        <v>9</v>
      </c>
      <c r="C132" t="s">
        <v>242</v>
      </c>
      <c r="D132" t="s">
        <v>35</v>
      </c>
      <c r="E132">
        <v>94.416921889999998</v>
      </c>
      <c r="F132" t="s">
        <v>12</v>
      </c>
      <c r="G132">
        <v>95.674278259999994</v>
      </c>
      <c r="J132">
        <v>26</v>
      </c>
      <c r="K132" t="s">
        <v>9</v>
      </c>
      <c r="L132" t="s">
        <v>244</v>
      </c>
      <c r="M132" t="s">
        <v>35</v>
      </c>
      <c r="N132">
        <v>94.416921889999998</v>
      </c>
      <c r="O132" t="s">
        <v>12</v>
      </c>
      <c r="P132">
        <v>94.416921889999998</v>
      </c>
      <c r="R132" t="b">
        <v>0</v>
      </c>
    </row>
    <row r="133" spans="1:18" x14ac:dyDescent="0.35">
      <c r="A133">
        <v>27</v>
      </c>
      <c r="B133" t="s">
        <v>9</v>
      </c>
      <c r="C133" t="s">
        <v>293</v>
      </c>
      <c r="D133" t="s">
        <v>35</v>
      </c>
      <c r="E133">
        <v>94.416921889999998</v>
      </c>
      <c r="F133" t="s">
        <v>12</v>
      </c>
      <c r="G133">
        <v>95.674278259999994</v>
      </c>
      <c r="J133">
        <v>27</v>
      </c>
      <c r="K133" t="s">
        <v>9</v>
      </c>
      <c r="L133" t="s">
        <v>263</v>
      </c>
      <c r="M133" t="s">
        <v>35</v>
      </c>
      <c r="N133">
        <v>94.416921889999998</v>
      </c>
      <c r="O133" t="s">
        <v>12</v>
      </c>
      <c r="P133">
        <v>94.416921889999998</v>
      </c>
      <c r="R133" t="b">
        <v>0</v>
      </c>
    </row>
    <row r="134" spans="1:18" x14ac:dyDescent="0.35">
      <c r="A134">
        <v>28</v>
      </c>
      <c r="B134" t="s">
        <v>9</v>
      </c>
      <c r="C134" t="s">
        <v>284</v>
      </c>
      <c r="D134" t="s">
        <v>35</v>
      </c>
      <c r="E134">
        <v>94.416921889999998</v>
      </c>
      <c r="F134" t="s">
        <v>12</v>
      </c>
      <c r="G134">
        <v>95.674278259999994</v>
      </c>
      <c r="J134">
        <v>28</v>
      </c>
      <c r="K134" t="s">
        <v>9</v>
      </c>
      <c r="L134" t="s">
        <v>247</v>
      </c>
      <c r="M134" t="s">
        <v>35</v>
      </c>
      <c r="N134">
        <v>94.416921889999998</v>
      </c>
      <c r="O134" t="s">
        <v>12</v>
      </c>
      <c r="P134">
        <v>94.416921889999998</v>
      </c>
      <c r="R134" t="b">
        <v>0</v>
      </c>
    </row>
    <row r="135" spans="1:18" x14ac:dyDescent="0.35">
      <c r="A135">
        <v>29</v>
      </c>
      <c r="B135" t="s">
        <v>9</v>
      </c>
      <c r="C135" t="s">
        <v>272</v>
      </c>
      <c r="D135" t="s">
        <v>35</v>
      </c>
      <c r="E135">
        <v>94.416921889999998</v>
      </c>
      <c r="F135" t="s">
        <v>12</v>
      </c>
      <c r="G135">
        <v>94.931121829999995</v>
      </c>
      <c r="J135">
        <v>29</v>
      </c>
      <c r="K135" t="s">
        <v>9</v>
      </c>
      <c r="L135" t="s">
        <v>242</v>
      </c>
      <c r="M135" t="s">
        <v>35</v>
      </c>
      <c r="N135">
        <v>94.416921889999998</v>
      </c>
      <c r="O135" t="s">
        <v>12</v>
      </c>
      <c r="P135">
        <v>94.416921889999998</v>
      </c>
      <c r="R135" t="b">
        <v>0</v>
      </c>
    </row>
    <row r="136" spans="1:18" x14ac:dyDescent="0.35">
      <c r="A136">
        <v>30</v>
      </c>
      <c r="B136" t="s">
        <v>9</v>
      </c>
      <c r="C136" t="s">
        <v>243</v>
      </c>
      <c r="D136" t="s">
        <v>35</v>
      </c>
      <c r="E136">
        <v>94.416921889999998</v>
      </c>
      <c r="F136" t="s">
        <v>12</v>
      </c>
      <c r="G136">
        <v>94.931121829999995</v>
      </c>
      <c r="J136">
        <v>30</v>
      </c>
      <c r="K136" t="s">
        <v>9</v>
      </c>
      <c r="L136" t="s">
        <v>293</v>
      </c>
      <c r="M136" t="s">
        <v>35</v>
      </c>
      <c r="N136">
        <v>94.416921889999998</v>
      </c>
      <c r="O136" t="s">
        <v>12</v>
      </c>
      <c r="P136">
        <v>94.416921889999998</v>
      </c>
      <c r="R136" t="b">
        <v>0</v>
      </c>
    </row>
    <row r="137" spans="1:18" x14ac:dyDescent="0.35">
      <c r="A137">
        <v>31</v>
      </c>
      <c r="B137" t="s">
        <v>9</v>
      </c>
      <c r="C137" t="s">
        <v>254</v>
      </c>
      <c r="D137" t="s">
        <v>35</v>
      </c>
      <c r="E137">
        <v>94.416921889999998</v>
      </c>
      <c r="F137" t="s">
        <v>12</v>
      </c>
      <c r="G137">
        <v>94.931121829999995</v>
      </c>
      <c r="J137">
        <v>31</v>
      </c>
      <c r="K137" t="s">
        <v>9</v>
      </c>
      <c r="L137" t="s">
        <v>284</v>
      </c>
      <c r="M137" t="s">
        <v>35</v>
      </c>
      <c r="N137">
        <v>94.416921889999998</v>
      </c>
      <c r="O137" t="s">
        <v>12</v>
      </c>
      <c r="P137">
        <v>94.416921889999998</v>
      </c>
      <c r="R137" t="b">
        <v>0</v>
      </c>
    </row>
    <row r="138" spans="1:18" x14ac:dyDescent="0.35">
      <c r="A138">
        <v>32</v>
      </c>
      <c r="B138" t="s">
        <v>26</v>
      </c>
      <c r="C138" t="s">
        <v>274</v>
      </c>
      <c r="D138" t="s">
        <v>57</v>
      </c>
      <c r="E138">
        <v>88.680128049999993</v>
      </c>
      <c r="F138" t="s">
        <v>12</v>
      </c>
      <c r="G138">
        <v>88.398048399999993</v>
      </c>
      <c r="J138">
        <v>32</v>
      </c>
      <c r="K138" t="s">
        <v>26</v>
      </c>
      <c r="L138" t="s">
        <v>274</v>
      </c>
      <c r="M138" t="s">
        <v>57</v>
      </c>
      <c r="N138">
        <v>88.680128049999993</v>
      </c>
      <c r="O138" t="s">
        <v>12</v>
      </c>
      <c r="P138">
        <v>88.680128049999993</v>
      </c>
      <c r="R138" t="b">
        <v>1</v>
      </c>
    </row>
    <row r="139" spans="1:18" x14ac:dyDescent="0.35">
      <c r="A139">
        <v>33</v>
      </c>
      <c r="B139" t="s">
        <v>26</v>
      </c>
      <c r="C139" t="s">
        <v>258</v>
      </c>
      <c r="D139" t="s">
        <v>57</v>
      </c>
      <c r="E139">
        <v>88.680128049999993</v>
      </c>
      <c r="F139" t="s">
        <v>12</v>
      </c>
      <c r="G139">
        <v>88.398048399999993</v>
      </c>
      <c r="J139">
        <v>33</v>
      </c>
      <c r="K139" t="s">
        <v>26</v>
      </c>
      <c r="L139" t="s">
        <v>258</v>
      </c>
      <c r="M139" t="s">
        <v>57</v>
      </c>
      <c r="N139">
        <v>88.680128049999993</v>
      </c>
      <c r="O139" t="s">
        <v>12</v>
      </c>
      <c r="P139">
        <v>88.680128049999993</v>
      </c>
      <c r="R139" t="b">
        <v>1</v>
      </c>
    </row>
    <row r="140" spans="1:18" x14ac:dyDescent="0.35">
      <c r="A140">
        <v>34</v>
      </c>
      <c r="B140" t="s">
        <v>26</v>
      </c>
      <c r="C140" t="s">
        <v>264</v>
      </c>
      <c r="D140" t="s">
        <v>63</v>
      </c>
      <c r="E140">
        <v>81.284089469999998</v>
      </c>
      <c r="F140" t="s">
        <v>12</v>
      </c>
      <c r="G140">
        <v>80.997337340000001</v>
      </c>
      <c r="J140">
        <v>34</v>
      </c>
      <c r="K140" t="s">
        <v>26</v>
      </c>
      <c r="L140" t="s">
        <v>264</v>
      </c>
      <c r="M140" t="s">
        <v>63</v>
      </c>
      <c r="N140">
        <v>81.284089469999998</v>
      </c>
      <c r="O140" t="s">
        <v>12</v>
      </c>
      <c r="P140">
        <v>81.284089469999998</v>
      </c>
      <c r="R140" t="b">
        <v>1</v>
      </c>
    </row>
    <row r="141" spans="1:18" x14ac:dyDescent="0.35">
      <c r="A141">
        <v>35</v>
      </c>
      <c r="B141" t="s">
        <v>9</v>
      </c>
      <c r="C141" t="s">
        <v>246</v>
      </c>
      <c r="D141" t="s">
        <v>71</v>
      </c>
      <c r="E141">
        <v>60.339063350000004</v>
      </c>
      <c r="F141" t="s">
        <v>12</v>
      </c>
      <c r="G141">
        <v>61.570907589999997</v>
      </c>
      <c r="J141">
        <v>35</v>
      </c>
      <c r="K141" t="s">
        <v>26</v>
      </c>
      <c r="L141" t="s">
        <v>261</v>
      </c>
      <c r="M141" t="s">
        <v>71</v>
      </c>
      <c r="N141">
        <v>60.339063350000004</v>
      </c>
      <c r="O141" t="s">
        <v>12</v>
      </c>
      <c r="P141">
        <v>60.339063350000004</v>
      </c>
      <c r="R141" t="b">
        <v>0</v>
      </c>
    </row>
    <row r="142" spans="1:18" x14ac:dyDescent="0.35">
      <c r="A142">
        <v>36</v>
      </c>
      <c r="B142" t="s">
        <v>9</v>
      </c>
      <c r="C142" t="s">
        <v>285</v>
      </c>
      <c r="D142" t="s">
        <v>71</v>
      </c>
      <c r="E142">
        <v>60.339063350000004</v>
      </c>
      <c r="F142" t="s">
        <v>12</v>
      </c>
      <c r="G142">
        <v>61.570907589999997</v>
      </c>
      <c r="J142">
        <v>36</v>
      </c>
      <c r="K142" t="s">
        <v>9</v>
      </c>
      <c r="L142" t="s">
        <v>259</v>
      </c>
      <c r="M142" t="s">
        <v>71</v>
      </c>
      <c r="N142">
        <v>60.339063350000004</v>
      </c>
      <c r="O142" t="s">
        <v>12</v>
      </c>
      <c r="P142">
        <v>60.339063350000004</v>
      </c>
      <c r="R142" t="b">
        <v>0</v>
      </c>
    </row>
    <row r="143" spans="1:18" x14ac:dyDescent="0.35">
      <c r="A143">
        <v>37</v>
      </c>
      <c r="B143" t="s">
        <v>9</v>
      </c>
      <c r="C143" t="s">
        <v>252</v>
      </c>
      <c r="D143" t="s">
        <v>71</v>
      </c>
      <c r="E143">
        <v>60.339063350000004</v>
      </c>
      <c r="F143" t="s">
        <v>12</v>
      </c>
      <c r="G143">
        <v>61.532096860000003</v>
      </c>
      <c r="J143">
        <v>37</v>
      </c>
      <c r="K143" t="s">
        <v>9</v>
      </c>
      <c r="L143" t="s">
        <v>271</v>
      </c>
      <c r="M143" t="s">
        <v>71</v>
      </c>
      <c r="N143">
        <v>60.339063350000004</v>
      </c>
      <c r="O143" t="s">
        <v>12</v>
      </c>
      <c r="P143">
        <v>60.339063350000004</v>
      </c>
      <c r="R143" t="b">
        <v>0</v>
      </c>
    </row>
    <row r="144" spans="1:18" x14ac:dyDescent="0.35">
      <c r="A144">
        <v>38</v>
      </c>
      <c r="B144" t="s">
        <v>26</v>
      </c>
      <c r="C144" t="s">
        <v>261</v>
      </c>
      <c r="D144" t="s">
        <v>71</v>
      </c>
      <c r="E144">
        <v>60.339063350000004</v>
      </c>
      <c r="F144" t="s">
        <v>12</v>
      </c>
      <c r="G144">
        <v>61.33092499</v>
      </c>
      <c r="J144">
        <v>38</v>
      </c>
      <c r="K144" t="s">
        <v>9</v>
      </c>
      <c r="L144" t="s">
        <v>246</v>
      </c>
      <c r="M144" t="s">
        <v>71</v>
      </c>
      <c r="N144">
        <v>60.339063350000004</v>
      </c>
      <c r="O144" t="s">
        <v>12</v>
      </c>
      <c r="P144">
        <v>60.339063350000004</v>
      </c>
      <c r="R144" t="b">
        <v>0</v>
      </c>
    </row>
    <row r="145" spans="1:18" x14ac:dyDescent="0.35">
      <c r="A145">
        <v>39</v>
      </c>
      <c r="B145" t="s">
        <v>9</v>
      </c>
      <c r="C145" t="s">
        <v>259</v>
      </c>
      <c r="D145" t="s">
        <v>71</v>
      </c>
      <c r="E145">
        <v>60.339063350000004</v>
      </c>
      <c r="F145" t="s">
        <v>12</v>
      </c>
      <c r="G145">
        <v>61.33092499</v>
      </c>
      <c r="J145">
        <v>39</v>
      </c>
      <c r="K145" t="s">
        <v>9</v>
      </c>
      <c r="L145" t="s">
        <v>273</v>
      </c>
      <c r="M145" t="s">
        <v>71</v>
      </c>
      <c r="N145">
        <v>60.339063350000004</v>
      </c>
      <c r="O145" t="s">
        <v>12</v>
      </c>
      <c r="P145">
        <v>60.339063350000004</v>
      </c>
      <c r="R145" t="b">
        <v>0</v>
      </c>
    </row>
    <row r="146" spans="1:18" x14ac:dyDescent="0.35">
      <c r="A146">
        <v>40</v>
      </c>
      <c r="B146" t="s">
        <v>9</v>
      </c>
      <c r="C146" t="s">
        <v>271</v>
      </c>
      <c r="D146" t="s">
        <v>71</v>
      </c>
      <c r="E146">
        <v>60.339063350000004</v>
      </c>
      <c r="F146" t="s">
        <v>12</v>
      </c>
      <c r="G146">
        <v>61.33092499</v>
      </c>
      <c r="J146">
        <v>40</v>
      </c>
      <c r="K146" t="s">
        <v>9</v>
      </c>
      <c r="L146" t="s">
        <v>248</v>
      </c>
      <c r="M146" t="s">
        <v>71</v>
      </c>
      <c r="N146">
        <v>60.339063350000004</v>
      </c>
      <c r="O146" t="s">
        <v>12</v>
      </c>
      <c r="P146">
        <v>60.339063350000004</v>
      </c>
      <c r="R146" t="b">
        <v>0</v>
      </c>
    </row>
    <row r="147" spans="1:18" x14ac:dyDescent="0.35">
      <c r="A147">
        <v>41</v>
      </c>
      <c r="B147" t="s">
        <v>9</v>
      </c>
      <c r="C147" t="s">
        <v>273</v>
      </c>
      <c r="D147" t="s">
        <v>71</v>
      </c>
      <c r="E147">
        <v>60.339063350000004</v>
      </c>
      <c r="F147" t="s">
        <v>12</v>
      </c>
      <c r="G147">
        <v>61.33092499</v>
      </c>
      <c r="J147">
        <v>41</v>
      </c>
      <c r="K147" t="s">
        <v>9</v>
      </c>
      <c r="L147" t="s">
        <v>260</v>
      </c>
      <c r="M147" t="s">
        <v>71</v>
      </c>
      <c r="N147">
        <v>60.339063350000004</v>
      </c>
      <c r="O147" t="s">
        <v>12</v>
      </c>
      <c r="P147">
        <v>60.339063350000004</v>
      </c>
      <c r="R147" t="b">
        <v>0</v>
      </c>
    </row>
    <row r="148" spans="1:18" x14ac:dyDescent="0.35">
      <c r="A148">
        <v>42</v>
      </c>
      <c r="B148" t="s">
        <v>9</v>
      </c>
      <c r="C148" t="s">
        <v>248</v>
      </c>
      <c r="D148" t="s">
        <v>71</v>
      </c>
      <c r="E148">
        <v>60.339063350000004</v>
      </c>
      <c r="F148" t="s">
        <v>12</v>
      </c>
      <c r="G148">
        <v>61.33092499</v>
      </c>
      <c r="J148">
        <v>42</v>
      </c>
      <c r="K148" t="s">
        <v>9</v>
      </c>
      <c r="L148" t="s">
        <v>252</v>
      </c>
      <c r="M148" t="s">
        <v>71</v>
      </c>
      <c r="N148">
        <v>60.339063350000004</v>
      </c>
      <c r="O148" t="s">
        <v>12</v>
      </c>
      <c r="P148">
        <v>60.339063350000004</v>
      </c>
      <c r="R148" t="b">
        <v>0</v>
      </c>
    </row>
    <row r="149" spans="1:18" x14ac:dyDescent="0.35">
      <c r="A149">
        <v>43</v>
      </c>
      <c r="B149" t="s">
        <v>9</v>
      </c>
      <c r="C149" t="s">
        <v>260</v>
      </c>
      <c r="D149" t="s">
        <v>71</v>
      </c>
      <c r="E149">
        <v>60.339063350000004</v>
      </c>
      <c r="F149" t="s">
        <v>12</v>
      </c>
      <c r="G149">
        <v>61.33092499</v>
      </c>
      <c r="J149">
        <v>43</v>
      </c>
      <c r="K149" t="s">
        <v>9</v>
      </c>
      <c r="L149" t="s">
        <v>290</v>
      </c>
      <c r="M149" t="s">
        <v>71</v>
      </c>
      <c r="N149">
        <v>60.339063350000004</v>
      </c>
      <c r="O149" t="s">
        <v>12</v>
      </c>
      <c r="P149">
        <v>60.339063350000004</v>
      </c>
      <c r="R149" t="b">
        <v>0</v>
      </c>
    </row>
    <row r="150" spans="1:18" x14ac:dyDescent="0.35">
      <c r="A150">
        <v>44</v>
      </c>
      <c r="B150" t="s">
        <v>9</v>
      </c>
      <c r="C150" t="s">
        <v>290</v>
      </c>
      <c r="D150" t="s">
        <v>71</v>
      </c>
      <c r="E150">
        <v>60.339063350000004</v>
      </c>
      <c r="F150" t="s">
        <v>12</v>
      </c>
      <c r="G150">
        <v>61.33092499</v>
      </c>
      <c r="J150">
        <v>44</v>
      </c>
      <c r="K150" t="s">
        <v>9</v>
      </c>
      <c r="L150" t="s">
        <v>249</v>
      </c>
      <c r="M150" t="s">
        <v>71</v>
      </c>
      <c r="N150">
        <v>60.339063350000004</v>
      </c>
      <c r="O150" t="s">
        <v>12</v>
      </c>
      <c r="P150">
        <v>60.339063350000004</v>
      </c>
      <c r="R150" t="b">
        <v>0</v>
      </c>
    </row>
    <row r="151" spans="1:18" x14ac:dyDescent="0.35">
      <c r="A151">
        <v>45</v>
      </c>
      <c r="B151" t="s">
        <v>9</v>
      </c>
      <c r="C151" t="s">
        <v>249</v>
      </c>
      <c r="D151" t="s">
        <v>71</v>
      </c>
      <c r="E151">
        <v>60.339063350000004</v>
      </c>
      <c r="F151" t="s">
        <v>12</v>
      </c>
      <c r="G151">
        <v>61.33092499</v>
      </c>
      <c r="J151">
        <v>45</v>
      </c>
      <c r="K151" t="s">
        <v>9</v>
      </c>
      <c r="L151" t="s">
        <v>266</v>
      </c>
      <c r="M151" t="s">
        <v>71</v>
      </c>
      <c r="N151">
        <v>60.339063350000004</v>
      </c>
      <c r="O151" t="s">
        <v>12</v>
      </c>
      <c r="P151">
        <v>60.339063350000004</v>
      </c>
      <c r="R151" t="b">
        <v>0</v>
      </c>
    </row>
    <row r="152" spans="1:18" x14ac:dyDescent="0.35">
      <c r="A152">
        <v>46</v>
      </c>
      <c r="B152" t="s">
        <v>9</v>
      </c>
      <c r="C152" t="s">
        <v>266</v>
      </c>
      <c r="D152" t="s">
        <v>71</v>
      </c>
      <c r="E152">
        <v>60.339063350000004</v>
      </c>
      <c r="F152" t="s">
        <v>12</v>
      </c>
      <c r="G152">
        <v>61.33092499</v>
      </c>
      <c r="J152">
        <v>46</v>
      </c>
      <c r="K152" t="s">
        <v>9</v>
      </c>
      <c r="L152" t="s">
        <v>285</v>
      </c>
      <c r="M152" t="s">
        <v>71</v>
      </c>
      <c r="N152">
        <v>60.339063350000004</v>
      </c>
      <c r="O152" t="s">
        <v>12</v>
      </c>
      <c r="P152">
        <v>60.339063350000004</v>
      </c>
      <c r="R152" t="b">
        <v>0</v>
      </c>
    </row>
    <row r="153" spans="1:18" x14ac:dyDescent="0.35">
      <c r="A153">
        <v>47</v>
      </c>
      <c r="B153" t="s">
        <v>9</v>
      </c>
      <c r="C153" t="s">
        <v>295</v>
      </c>
      <c r="D153" t="s">
        <v>71</v>
      </c>
      <c r="E153">
        <v>60.339063350000004</v>
      </c>
      <c r="F153" t="s">
        <v>12</v>
      </c>
      <c r="G153">
        <v>61.33092499</v>
      </c>
      <c r="J153">
        <v>47</v>
      </c>
      <c r="K153" t="s">
        <v>9</v>
      </c>
      <c r="L153" t="s">
        <v>295</v>
      </c>
      <c r="M153" t="s">
        <v>71</v>
      </c>
      <c r="N153">
        <v>60.339063350000004</v>
      </c>
      <c r="O153" t="s">
        <v>12</v>
      </c>
      <c r="P153">
        <v>60.339063350000004</v>
      </c>
      <c r="R153" t="b">
        <v>1</v>
      </c>
    </row>
    <row r="154" spans="1:18" x14ac:dyDescent="0.35">
      <c r="A154">
        <v>48</v>
      </c>
      <c r="B154" t="s">
        <v>231</v>
      </c>
      <c r="C154" t="s">
        <v>245</v>
      </c>
      <c r="D154" t="s">
        <v>35</v>
      </c>
      <c r="E154">
        <v>34.218809210000003</v>
      </c>
      <c r="F154" t="s">
        <v>232</v>
      </c>
      <c r="G154">
        <v>84.587791440000004</v>
      </c>
      <c r="J154">
        <v>48</v>
      </c>
      <c r="K154" t="s">
        <v>17</v>
      </c>
      <c r="L154" t="s">
        <v>204</v>
      </c>
      <c r="M154" t="s">
        <v>48</v>
      </c>
      <c r="N154">
        <v>282.18736699999999</v>
      </c>
      <c r="O154" t="s">
        <v>20</v>
      </c>
      <c r="P154">
        <v>282.18736699999999</v>
      </c>
      <c r="R154" t="b">
        <v>0</v>
      </c>
    </row>
    <row r="155" spans="1:18" x14ac:dyDescent="0.35">
      <c r="A155">
        <v>49</v>
      </c>
      <c r="B155" t="s">
        <v>231</v>
      </c>
      <c r="C155" t="s">
        <v>294</v>
      </c>
      <c r="D155" t="s">
        <v>35</v>
      </c>
      <c r="E155">
        <v>16.13443135</v>
      </c>
      <c r="F155" t="s">
        <v>232</v>
      </c>
      <c r="G155">
        <v>84.587791440000004</v>
      </c>
      <c r="J155">
        <v>49</v>
      </c>
      <c r="K155" t="s">
        <v>17</v>
      </c>
      <c r="L155" t="s">
        <v>206</v>
      </c>
      <c r="M155" t="s">
        <v>48</v>
      </c>
      <c r="N155">
        <v>282.18736699999999</v>
      </c>
      <c r="O155" t="s">
        <v>20</v>
      </c>
      <c r="P155">
        <v>282.18736699999999</v>
      </c>
      <c r="R155" t="b">
        <v>0</v>
      </c>
    </row>
    <row r="156" spans="1:18" x14ac:dyDescent="0.35">
      <c r="A156">
        <v>50</v>
      </c>
      <c r="B156" t="s">
        <v>231</v>
      </c>
      <c r="C156" t="s">
        <v>265</v>
      </c>
      <c r="D156" t="s">
        <v>35</v>
      </c>
      <c r="E156">
        <v>19.278334019999999</v>
      </c>
      <c r="F156" t="s">
        <v>232</v>
      </c>
      <c r="G156">
        <v>84.587791440000004</v>
      </c>
      <c r="J156">
        <v>50</v>
      </c>
      <c r="K156" t="s">
        <v>231</v>
      </c>
      <c r="L156" t="s">
        <v>245</v>
      </c>
      <c r="M156" t="s">
        <v>35</v>
      </c>
      <c r="N156">
        <v>34.218809210000003</v>
      </c>
      <c r="O156" t="s">
        <v>232</v>
      </c>
      <c r="P156">
        <v>82.438416619999998</v>
      </c>
      <c r="R156" t="b">
        <v>0</v>
      </c>
    </row>
    <row r="157" spans="1:18" x14ac:dyDescent="0.35">
      <c r="A157">
        <v>51</v>
      </c>
      <c r="B157" t="s">
        <v>231</v>
      </c>
      <c r="C157" t="s">
        <v>269</v>
      </c>
      <c r="D157" t="s">
        <v>35</v>
      </c>
      <c r="E157">
        <v>16.13443135</v>
      </c>
      <c r="F157" t="s">
        <v>232</v>
      </c>
      <c r="G157">
        <v>84.587791440000004</v>
      </c>
      <c r="J157">
        <v>51</v>
      </c>
      <c r="K157" t="s">
        <v>231</v>
      </c>
      <c r="L157" t="s">
        <v>294</v>
      </c>
      <c r="M157" t="s">
        <v>35</v>
      </c>
      <c r="N157">
        <v>16.13443135</v>
      </c>
      <c r="O157" t="s">
        <v>232</v>
      </c>
      <c r="P157">
        <v>82.438416619999998</v>
      </c>
      <c r="R157" t="b">
        <v>0</v>
      </c>
    </row>
    <row r="158" spans="1:18" x14ac:dyDescent="0.35">
      <c r="A158">
        <v>52</v>
      </c>
      <c r="B158" t="s">
        <v>231</v>
      </c>
      <c r="C158" t="s">
        <v>250</v>
      </c>
      <c r="D158" t="s">
        <v>35</v>
      </c>
      <c r="E158">
        <v>25.427879799999999</v>
      </c>
      <c r="F158" t="s">
        <v>232</v>
      </c>
      <c r="G158">
        <v>84.587791440000004</v>
      </c>
      <c r="J158">
        <v>52</v>
      </c>
      <c r="K158" t="s">
        <v>231</v>
      </c>
      <c r="L158" t="s">
        <v>265</v>
      </c>
      <c r="M158" t="s">
        <v>35</v>
      </c>
      <c r="N158">
        <v>19.278334019999999</v>
      </c>
      <c r="O158" t="s">
        <v>232</v>
      </c>
      <c r="P158">
        <v>82.438416619999998</v>
      </c>
      <c r="R158" t="b">
        <v>0</v>
      </c>
    </row>
    <row r="159" spans="1:18" x14ac:dyDescent="0.35">
      <c r="A159">
        <v>53</v>
      </c>
      <c r="B159" t="s">
        <v>231</v>
      </c>
      <c r="C159" t="s">
        <v>267</v>
      </c>
      <c r="D159" t="s">
        <v>35</v>
      </c>
      <c r="E159">
        <v>25.427879799999999</v>
      </c>
      <c r="F159" t="s">
        <v>232</v>
      </c>
      <c r="G159">
        <v>84.587791440000004</v>
      </c>
      <c r="J159">
        <v>53</v>
      </c>
      <c r="K159" t="s">
        <v>231</v>
      </c>
      <c r="L159" t="s">
        <v>269</v>
      </c>
      <c r="M159" t="s">
        <v>35</v>
      </c>
      <c r="N159">
        <v>16.13443135</v>
      </c>
      <c r="O159" t="s">
        <v>232</v>
      </c>
      <c r="P159">
        <v>82.438416619999998</v>
      </c>
      <c r="R159" t="b">
        <v>0</v>
      </c>
    </row>
    <row r="160" spans="1:18" x14ac:dyDescent="0.35">
      <c r="A160">
        <v>54</v>
      </c>
      <c r="B160" t="s">
        <v>231</v>
      </c>
      <c r="C160" t="s">
        <v>275</v>
      </c>
      <c r="D160" t="s">
        <v>35</v>
      </c>
      <c r="E160">
        <v>42.375978830000001</v>
      </c>
      <c r="F160" t="s">
        <v>232</v>
      </c>
      <c r="G160">
        <v>84.587791440000004</v>
      </c>
      <c r="J160">
        <v>54</v>
      </c>
      <c r="K160" t="s">
        <v>231</v>
      </c>
      <c r="L160" t="s">
        <v>250</v>
      </c>
      <c r="M160" t="s">
        <v>35</v>
      </c>
      <c r="N160">
        <v>25.427879799999999</v>
      </c>
      <c r="O160" t="s">
        <v>232</v>
      </c>
      <c r="P160">
        <v>82.438416619999998</v>
      </c>
      <c r="R160" t="b">
        <v>0</v>
      </c>
    </row>
    <row r="161" spans="1:18" x14ac:dyDescent="0.35">
      <c r="A161">
        <v>55</v>
      </c>
      <c r="B161" t="s">
        <v>231</v>
      </c>
      <c r="C161" t="s">
        <v>277</v>
      </c>
      <c r="D161" t="s">
        <v>35</v>
      </c>
      <c r="E161">
        <v>52.119973000000002</v>
      </c>
      <c r="F161" t="s">
        <v>232</v>
      </c>
      <c r="G161">
        <v>84.587791440000004</v>
      </c>
      <c r="J161">
        <v>55</v>
      </c>
      <c r="K161" t="s">
        <v>231</v>
      </c>
      <c r="L161" t="s">
        <v>267</v>
      </c>
      <c r="M161" t="s">
        <v>35</v>
      </c>
      <c r="N161">
        <v>25.427879799999999</v>
      </c>
      <c r="O161" t="s">
        <v>232</v>
      </c>
      <c r="P161">
        <v>82.438416619999998</v>
      </c>
      <c r="R161" t="b">
        <v>0</v>
      </c>
    </row>
    <row r="162" spans="1:18" x14ac:dyDescent="0.35">
      <c r="A162">
        <v>56</v>
      </c>
      <c r="B162" t="s">
        <v>231</v>
      </c>
      <c r="C162" t="s">
        <v>278</v>
      </c>
      <c r="D162" t="s">
        <v>35</v>
      </c>
      <c r="E162">
        <v>25.427879799999999</v>
      </c>
      <c r="F162" t="s">
        <v>232</v>
      </c>
      <c r="G162">
        <v>84.587791440000004</v>
      </c>
      <c r="J162">
        <v>56</v>
      </c>
      <c r="K162" t="s">
        <v>231</v>
      </c>
      <c r="L162" t="s">
        <v>275</v>
      </c>
      <c r="M162" t="s">
        <v>35</v>
      </c>
      <c r="N162">
        <v>42.375978830000001</v>
      </c>
      <c r="O162" t="s">
        <v>232</v>
      </c>
      <c r="P162">
        <v>82.438416619999998</v>
      </c>
      <c r="R162" t="b">
        <v>0</v>
      </c>
    </row>
    <row r="163" spans="1:18" x14ac:dyDescent="0.35">
      <c r="A163">
        <v>57</v>
      </c>
      <c r="B163" t="s">
        <v>231</v>
      </c>
      <c r="C163" t="s">
        <v>270</v>
      </c>
      <c r="D163" t="s">
        <v>35</v>
      </c>
      <c r="E163">
        <v>60.491994380000001</v>
      </c>
      <c r="F163" t="s">
        <v>232</v>
      </c>
      <c r="G163">
        <v>84.587791440000004</v>
      </c>
      <c r="J163">
        <v>57</v>
      </c>
      <c r="K163" t="s">
        <v>231</v>
      </c>
      <c r="L163" t="s">
        <v>277</v>
      </c>
      <c r="M163" t="s">
        <v>35</v>
      </c>
      <c r="N163">
        <v>52.119973000000002</v>
      </c>
      <c r="O163" t="s">
        <v>232</v>
      </c>
      <c r="P163">
        <v>82.438416619999998</v>
      </c>
      <c r="R163" t="b">
        <v>0</v>
      </c>
    </row>
    <row r="164" spans="1:18" x14ac:dyDescent="0.35">
      <c r="A164">
        <v>58</v>
      </c>
      <c r="B164" t="s">
        <v>231</v>
      </c>
      <c r="C164" t="s">
        <v>255</v>
      </c>
      <c r="D164" t="s">
        <v>35</v>
      </c>
      <c r="E164">
        <v>19.278334019999999</v>
      </c>
      <c r="F164" t="s">
        <v>232</v>
      </c>
      <c r="G164">
        <v>84.587791440000004</v>
      </c>
      <c r="J164">
        <v>58</v>
      </c>
      <c r="K164" t="s">
        <v>231</v>
      </c>
      <c r="L164" t="s">
        <v>278</v>
      </c>
      <c r="M164" t="s">
        <v>35</v>
      </c>
      <c r="N164">
        <v>25.427879799999999</v>
      </c>
      <c r="O164" t="s">
        <v>232</v>
      </c>
      <c r="P164">
        <v>82.438416619999998</v>
      </c>
      <c r="R164" t="b">
        <v>0</v>
      </c>
    </row>
    <row r="165" spans="1:18" x14ac:dyDescent="0.35">
      <c r="A165">
        <v>59</v>
      </c>
      <c r="B165" t="s">
        <v>231</v>
      </c>
      <c r="C165" t="s">
        <v>286</v>
      </c>
      <c r="D165" t="s">
        <v>35</v>
      </c>
      <c r="E165">
        <v>54.342544629999999</v>
      </c>
      <c r="F165" t="s">
        <v>232</v>
      </c>
      <c r="G165">
        <v>84.587791440000004</v>
      </c>
      <c r="J165">
        <v>59</v>
      </c>
      <c r="K165" t="s">
        <v>231</v>
      </c>
      <c r="L165" t="s">
        <v>270</v>
      </c>
      <c r="M165" t="s">
        <v>35</v>
      </c>
      <c r="N165">
        <v>60.491994380000001</v>
      </c>
      <c r="O165" t="s">
        <v>232</v>
      </c>
      <c r="P165">
        <v>82.438416619999998</v>
      </c>
      <c r="R165" t="b">
        <v>0</v>
      </c>
    </row>
    <row r="166" spans="1:18" x14ac:dyDescent="0.35">
      <c r="A166">
        <v>60</v>
      </c>
      <c r="B166" t="s">
        <v>231</v>
      </c>
      <c r="C166" t="s">
        <v>257</v>
      </c>
      <c r="D166" t="s">
        <v>35</v>
      </c>
      <c r="E166">
        <v>52.119973000000002</v>
      </c>
      <c r="F166" t="s">
        <v>232</v>
      </c>
      <c r="G166">
        <v>84.587791440000004</v>
      </c>
      <c r="J166">
        <v>60</v>
      </c>
      <c r="K166" t="s">
        <v>231</v>
      </c>
      <c r="L166" t="s">
        <v>255</v>
      </c>
      <c r="M166" t="s">
        <v>35</v>
      </c>
      <c r="N166">
        <v>19.278334019999999</v>
      </c>
      <c r="O166" t="s">
        <v>232</v>
      </c>
      <c r="P166">
        <v>82.438416619999998</v>
      </c>
      <c r="R166" t="b">
        <v>0</v>
      </c>
    </row>
    <row r="167" spans="1:18" x14ac:dyDescent="0.35">
      <c r="A167">
        <v>61</v>
      </c>
      <c r="B167" t="s">
        <v>231</v>
      </c>
      <c r="C167" t="s">
        <v>256</v>
      </c>
      <c r="D167" t="s">
        <v>35</v>
      </c>
      <c r="E167">
        <v>54.342544629999999</v>
      </c>
      <c r="F167" t="s">
        <v>232</v>
      </c>
      <c r="G167">
        <v>84.587791440000004</v>
      </c>
      <c r="J167">
        <v>61</v>
      </c>
      <c r="K167" t="s">
        <v>231</v>
      </c>
      <c r="L167" t="s">
        <v>286</v>
      </c>
      <c r="M167" t="s">
        <v>35</v>
      </c>
      <c r="N167">
        <v>54.342544629999999</v>
      </c>
      <c r="O167" t="s">
        <v>232</v>
      </c>
      <c r="P167">
        <v>82.438416619999998</v>
      </c>
      <c r="R167" t="b">
        <v>0</v>
      </c>
    </row>
    <row r="168" spans="1:18" x14ac:dyDescent="0.35">
      <c r="A168">
        <v>62</v>
      </c>
      <c r="B168" t="s">
        <v>231</v>
      </c>
      <c r="C168" t="s">
        <v>287</v>
      </c>
      <c r="D168" t="s">
        <v>35</v>
      </c>
      <c r="E168">
        <v>22.378250810000001</v>
      </c>
      <c r="F168" t="s">
        <v>232</v>
      </c>
      <c r="G168">
        <v>84.587791440000004</v>
      </c>
      <c r="J168">
        <v>62</v>
      </c>
      <c r="K168" t="s">
        <v>231</v>
      </c>
      <c r="L168" t="s">
        <v>257</v>
      </c>
      <c r="M168" t="s">
        <v>35</v>
      </c>
      <c r="N168">
        <v>52.119973000000002</v>
      </c>
      <c r="O168" t="s">
        <v>232</v>
      </c>
      <c r="P168">
        <v>82.438416619999998</v>
      </c>
      <c r="R168" t="b">
        <v>0</v>
      </c>
    </row>
    <row r="169" spans="1:18" x14ac:dyDescent="0.35">
      <c r="A169">
        <v>63</v>
      </c>
      <c r="B169" t="s">
        <v>231</v>
      </c>
      <c r="C169" t="s">
        <v>289</v>
      </c>
      <c r="D169" t="s">
        <v>35</v>
      </c>
      <c r="E169">
        <v>31.353294229999999</v>
      </c>
      <c r="F169" t="s">
        <v>232</v>
      </c>
      <c r="G169">
        <v>84.587791440000004</v>
      </c>
      <c r="J169">
        <v>63</v>
      </c>
      <c r="K169" t="s">
        <v>231</v>
      </c>
      <c r="L169" t="s">
        <v>256</v>
      </c>
      <c r="M169" t="s">
        <v>35</v>
      </c>
      <c r="N169">
        <v>54.342544629999999</v>
      </c>
      <c r="O169" t="s">
        <v>232</v>
      </c>
      <c r="P169">
        <v>82.438416619999998</v>
      </c>
      <c r="R169" t="b">
        <v>0</v>
      </c>
    </row>
    <row r="170" spans="1:18" x14ac:dyDescent="0.35">
      <c r="A170">
        <v>64</v>
      </c>
      <c r="B170" t="s">
        <v>231</v>
      </c>
      <c r="C170" t="s">
        <v>279</v>
      </c>
      <c r="D170" t="s">
        <v>35</v>
      </c>
      <c r="E170">
        <v>39.733692830000003</v>
      </c>
      <c r="F170" t="s">
        <v>232</v>
      </c>
      <c r="G170">
        <v>84.587791440000004</v>
      </c>
      <c r="J170">
        <v>64</v>
      </c>
      <c r="K170" t="s">
        <v>231</v>
      </c>
      <c r="L170" t="s">
        <v>287</v>
      </c>
      <c r="M170" t="s">
        <v>35</v>
      </c>
      <c r="N170">
        <v>22.378250810000001</v>
      </c>
      <c r="O170" t="s">
        <v>232</v>
      </c>
      <c r="P170">
        <v>82.438416619999998</v>
      </c>
      <c r="R170" t="b">
        <v>0</v>
      </c>
    </row>
    <row r="171" spans="1:18" x14ac:dyDescent="0.35">
      <c r="A171">
        <v>65</v>
      </c>
      <c r="B171" t="s">
        <v>231</v>
      </c>
      <c r="C171" t="s">
        <v>251</v>
      </c>
      <c r="D171" t="s">
        <v>35</v>
      </c>
      <c r="E171">
        <v>31.353294229999999</v>
      </c>
      <c r="F171" t="s">
        <v>232</v>
      </c>
      <c r="G171">
        <v>84.587791440000004</v>
      </c>
      <c r="J171">
        <v>65</v>
      </c>
      <c r="K171" t="s">
        <v>231</v>
      </c>
      <c r="L171" t="s">
        <v>289</v>
      </c>
      <c r="M171" t="s">
        <v>35</v>
      </c>
      <c r="N171">
        <v>31.353294229999999</v>
      </c>
      <c r="O171" t="s">
        <v>232</v>
      </c>
      <c r="P171">
        <v>82.438416619999998</v>
      </c>
      <c r="R171" t="b">
        <v>0</v>
      </c>
    </row>
    <row r="172" spans="1:18" x14ac:dyDescent="0.35">
      <c r="A172">
        <v>66</v>
      </c>
      <c r="B172" t="s">
        <v>231</v>
      </c>
      <c r="C172" t="s">
        <v>291</v>
      </c>
      <c r="D172" t="s">
        <v>35</v>
      </c>
      <c r="E172">
        <v>47.416609569999999</v>
      </c>
      <c r="F172" t="s">
        <v>232</v>
      </c>
      <c r="G172">
        <v>84.587791440000004</v>
      </c>
      <c r="J172">
        <v>66</v>
      </c>
      <c r="K172" t="s">
        <v>231</v>
      </c>
      <c r="L172" t="s">
        <v>279</v>
      </c>
      <c r="M172" t="s">
        <v>35</v>
      </c>
      <c r="N172">
        <v>39.733692830000003</v>
      </c>
      <c r="O172" t="s">
        <v>232</v>
      </c>
      <c r="P172">
        <v>82.438416619999998</v>
      </c>
      <c r="R172" t="b">
        <v>0</v>
      </c>
    </row>
    <row r="173" spans="1:18" x14ac:dyDescent="0.35">
      <c r="A173">
        <v>67</v>
      </c>
      <c r="B173" t="s">
        <v>231</v>
      </c>
      <c r="C173" t="s">
        <v>280</v>
      </c>
      <c r="D173" t="s">
        <v>35</v>
      </c>
      <c r="E173">
        <v>3.2575650010000001</v>
      </c>
      <c r="F173" t="s">
        <v>232</v>
      </c>
      <c r="G173">
        <v>84.587791440000004</v>
      </c>
      <c r="J173">
        <v>67</v>
      </c>
      <c r="K173" t="s">
        <v>231</v>
      </c>
      <c r="L173" t="s">
        <v>251</v>
      </c>
      <c r="M173" t="s">
        <v>35</v>
      </c>
      <c r="N173">
        <v>31.353294229999999</v>
      </c>
      <c r="O173" t="s">
        <v>232</v>
      </c>
      <c r="P173">
        <v>82.438416619999998</v>
      </c>
      <c r="R173" t="b">
        <v>0</v>
      </c>
    </row>
    <row r="174" spans="1:18" x14ac:dyDescent="0.35">
      <c r="A174">
        <v>68</v>
      </c>
      <c r="B174" t="s">
        <v>231</v>
      </c>
      <c r="C174" t="s">
        <v>268</v>
      </c>
      <c r="D174" t="s">
        <v>35</v>
      </c>
      <c r="E174">
        <v>44.937680729999997</v>
      </c>
      <c r="F174" t="s">
        <v>232</v>
      </c>
      <c r="G174">
        <v>84.587791440000004</v>
      </c>
      <c r="J174">
        <v>68</v>
      </c>
      <c r="K174" t="s">
        <v>231</v>
      </c>
      <c r="L174" t="s">
        <v>291</v>
      </c>
      <c r="M174" t="s">
        <v>35</v>
      </c>
      <c r="N174">
        <v>47.416609569999999</v>
      </c>
      <c r="O174" t="s">
        <v>232</v>
      </c>
      <c r="P174">
        <v>82.438416619999998</v>
      </c>
      <c r="R174" t="b">
        <v>0</v>
      </c>
    </row>
    <row r="175" spans="1:18" x14ac:dyDescent="0.35">
      <c r="A175">
        <v>69</v>
      </c>
      <c r="B175" t="s">
        <v>231</v>
      </c>
      <c r="C175" t="s">
        <v>281</v>
      </c>
      <c r="D175" t="s">
        <v>35</v>
      </c>
      <c r="E175">
        <v>67.511168150000003</v>
      </c>
      <c r="F175" t="s">
        <v>232</v>
      </c>
      <c r="G175">
        <v>84.587791440000004</v>
      </c>
      <c r="J175">
        <v>69</v>
      </c>
      <c r="K175" t="s">
        <v>231</v>
      </c>
      <c r="L175" t="s">
        <v>280</v>
      </c>
      <c r="M175" t="s">
        <v>35</v>
      </c>
      <c r="N175">
        <v>3.2575650010000001</v>
      </c>
      <c r="O175" t="s">
        <v>232</v>
      </c>
      <c r="P175">
        <v>82.438416619999998</v>
      </c>
      <c r="R175" t="b">
        <v>0</v>
      </c>
    </row>
    <row r="176" spans="1:18" x14ac:dyDescent="0.35">
      <c r="A176">
        <v>70</v>
      </c>
      <c r="B176" t="s">
        <v>231</v>
      </c>
      <c r="C176" t="s">
        <v>282</v>
      </c>
      <c r="D176" t="s">
        <v>35</v>
      </c>
      <c r="E176">
        <v>37.013546869999999</v>
      </c>
      <c r="F176" t="s">
        <v>232</v>
      </c>
      <c r="G176">
        <v>84.587791440000004</v>
      </c>
      <c r="J176">
        <v>70</v>
      </c>
      <c r="K176" t="s">
        <v>231</v>
      </c>
      <c r="L176" t="s">
        <v>268</v>
      </c>
      <c r="M176" t="s">
        <v>35</v>
      </c>
      <c r="N176">
        <v>44.937680729999997</v>
      </c>
      <c r="O176" t="s">
        <v>232</v>
      </c>
      <c r="P176">
        <v>82.438416619999998</v>
      </c>
      <c r="R176" t="b">
        <v>0</v>
      </c>
    </row>
    <row r="177" spans="1:18" x14ac:dyDescent="0.35">
      <c r="A177">
        <v>71</v>
      </c>
      <c r="B177" t="s">
        <v>17</v>
      </c>
      <c r="C177" t="s">
        <v>206</v>
      </c>
      <c r="D177" t="s">
        <v>48</v>
      </c>
      <c r="E177">
        <v>282.18736699999999</v>
      </c>
      <c r="F177" t="s">
        <v>20</v>
      </c>
      <c r="G177">
        <v>280.29653930000001</v>
      </c>
      <c r="J177">
        <v>71</v>
      </c>
      <c r="K177" t="s">
        <v>231</v>
      </c>
      <c r="L177" t="s">
        <v>281</v>
      </c>
      <c r="M177" t="s">
        <v>35</v>
      </c>
      <c r="N177">
        <v>67.511168150000003</v>
      </c>
      <c r="O177" t="s">
        <v>232</v>
      </c>
      <c r="P177">
        <v>82.438416619999998</v>
      </c>
      <c r="R177" t="b">
        <v>0</v>
      </c>
    </row>
    <row r="178" spans="1:18" x14ac:dyDescent="0.35">
      <c r="A178">
        <v>72</v>
      </c>
      <c r="B178" t="s">
        <v>17</v>
      </c>
      <c r="C178" t="s">
        <v>204</v>
      </c>
      <c r="D178" t="s">
        <v>48</v>
      </c>
      <c r="E178">
        <v>282.18736699999999</v>
      </c>
      <c r="F178" t="s">
        <v>20</v>
      </c>
      <c r="G178">
        <v>278.73626710000002</v>
      </c>
      <c r="J178">
        <v>72</v>
      </c>
      <c r="K178" t="s">
        <v>231</v>
      </c>
      <c r="L178" t="s">
        <v>282</v>
      </c>
      <c r="M178" t="s">
        <v>35</v>
      </c>
      <c r="N178">
        <v>37.013546869999999</v>
      </c>
      <c r="O178" t="s">
        <v>232</v>
      </c>
      <c r="P178">
        <v>82.438416619999998</v>
      </c>
      <c r="R178" t="b">
        <v>0</v>
      </c>
    </row>
    <row r="179" spans="1:18" x14ac:dyDescent="0.35">
      <c r="A179">
        <v>73</v>
      </c>
      <c r="B179" t="s">
        <v>17</v>
      </c>
      <c r="C179" t="s">
        <v>203</v>
      </c>
      <c r="D179" t="s">
        <v>46</v>
      </c>
      <c r="E179">
        <v>257.79406490000002</v>
      </c>
      <c r="F179" t="s">
        <v>20</v>
      </c>
      <c r="G179">
        <v>258.85067750000002</v>
      </c>
      <c r="J179">
        <v>73</v>
      </c>
      <c r="K179" t="s">
        <v>17</v>
      </c>
      <c r="L179" t="s">
        <v>202</v>
      </c>
      <c r="M179" t="s">
        <v>46</v>
      </c>
      <c r="N179">
        <v>257.79406490000002</v>
      </c>
      <c r="O179" t="s">
        <v>20</v>
      </c>
      <c r="P179">
        <v>257.79406490000002</v>
      </c>
      <c r="R179" t="b">
        <v>0</v>
      </c>
    </row>
    <row r="180" spans="1:18" x14ac:dyDescent="0.35">
      <c r="A180">
        <v>74</v>
      </c>
      <c r="B180" t="s">
        <v>17</v>
      </c>
      <c r="C180" t="s">
        <v>202</v>
      </c>
      <c r="D180" t="s">
        <v>46</v>
      </c>
      <c r="E180">
        <v>257.79406490000002</v>
      </c>
      <c r="F180" t="s">
        <v>20</v>
      </c>
      <c r="G180">
        <v>258.73519900000002</v>
      </c>
      <c r="J180">
        <v>74</v>
      </c>
      <c r="K180" t="s">
        <v>17</v>
      </c>
      <c r="L180" t="s">
        <v>203</v>
      </c>
      <c r="M180" t="s">
        <v>46</v>
      </c>
      <c r="N180">
        <v>257.79406490000002</v>
      </c>
      <c r="O180" t="s">
        <v>20</v>
      </c>
      <c r="P180">
        <v>257.79406490000002</v>
      </c>
      <c r="R180" t="b">
        <v>0</v>
      </c>
    </row>
    <row r="181" spans="1:18" x14ac:dyDescent="0.35">
      <c r="A181">
        <v>75</v>
      </c>
      <c r="B181" t="s">
        <v>231</v>
      </c>
      <c r="C181" t="s">
        <v>288</v>
      </c>
      <c r="D181" t="s">
        <v>71</v>
      </c>
      <c r="E181">
        <v>39.800635870000001</v>
      </c>
      <c r="F181" t="s">
        <v>232</v>
      </c>
      <c r="G181">
        <v>68.090721130000006</v>
      </c>
      <c r="J181">
        <v>75</v>
      </c>
      <c r="K181" t="s">
        <v>231</v>
      </c>
      <c r="L181" t="s">
        <v>288</v>
      </c>
      <c r="M181" t="s">
        <v>71</v>
      </c>
      <c r="N181">
        <v>39.800635870000001</v>
      </c>
      <c r="O181" t="s">
        <v>232</v>
      </c>
      <c r="P181">
        <v>69.547552980000006</v>
      </c>
      <c r="R181" t="b">
        <v>1</v>
      </c>
    </row>
    <row r="182" spans="1:18" x14ac:dyDescent="0.35">
      <c r="A182">
        <v>76</v>
      </c>
      <c r="B182" t="s">
        <v>17</v>
      </c>
      <c r="C182" t="s">
        <v>208</v>
      </c>
      <c r="D182" t="s">
        <v>14</v>
      </c>
      <c r="E182">
        <v>224.43568959999999</v>
      </c>
      <c r="F182" t="s">
        <v>20</v>
      </c>
      <c r="G182">
        <v>223.49992370000001</v>
      </c>
      <c r="J182">
        <v>76</v>
      </c>
      <c r="K182" t="s">
        <v>17</v>
      </c>
      <c r="L182" t="s">
        <v>205</v>
      </c>
      <c r="M182" t="s">
        <v>14</v>
      </c>
      <c r="N182">
        <v>224.43568959999999</v>
      </c>
      <c r="O182" t="s">
        <v>20</v>
      </c>
      <c r="P182">
        <v>224.43568959999999</v>
      </c>
      <c r="R182" t="b">
        <v>0</v>
      </c>
    </row>
    <row r="183" spans="1:18" x14ac:dyDescent="0.35">
      <c r="A183">
        <v>77</v>
      </c>
      <c r="B183" t="s">
        <v>17</v>
      </c>
      <c r="C183" t="s">
        <v>205</v>
      </c>
      <c r="D183" t="s">
        <v>14</v>
      </c>
      <c r="E183">
        <v>224.43568959999999</v>
      </c>
      <c r="F183" t="s">
        <v>20</v>
      </c>
      <c r="G183">
        <v>222.30465699999999</v>
      </c>
      <c r="J183">
        <v>77</v>
      </c>
      <c r="K183" t="s">
        <v>17</v>
      </c>
      <c r="L183" t="s">
        <v>208</v>
      </c>
      <c r="M183" t="s">
        <v>14</v>
      </c>
      <c r="N183">
        <v>224.43568959999999</v>
      </c>
      <c r="O183" t="s">
        <v>20</v>
      </c>
      <c r="P183">
        <v>224.43568959999999</v>
      </c>
      <c r="R183" t="b">
        <v>0</v>
      </c>
    </row>
    <row r="184" spans="1:18" x14ac:dyDescent="0.35">
      <c r="A184">
        <v>78</v>
      </c>
      <c r="B184" t="s">
        <v>26</v>
      </c>
      <c r="C184" t="s">
        <v>215</v>
      </c>
      <c r="D184" t="s">
        <v>22</v>
      </c>
      <c r="E184">
        <v>45.103038050000002</v>
      </c>
      <c r="F184" t="s">
        <v>12</v>
      </c>
      <c r="G184">
        <v>45.694232939999999</v>
      </c>
      <c r="J184">
        <v>78</v>
      </c>
      <c r="K184" t="s">
        <v>26</v>
      </c>
      <c r="L184" t="s">
        <v>215</v>
      </c>
      <c r="M184" t="s">
        <v>22</v>
      </c>
      <c r="N184">
        <v>45.103038050000002</v>
      </c>
      <c r="O184" t="s">
        <v>12</v>
      </c>
      <c r="P184">
        <v>45.103038050000002</v>
      </c>
      <c r="R184" t="b">
        <v>1</v>
      </c>
    </row>
    <row r="185" spans="1:18" x14ac:dyDescent="0.35">
      <c r="A185">
        <v>79</v>
      </c>
      <c r="B185" t="s">
        <v>26</v>
      </c>
      <c r="C185" t="s">
        <v>151</v>
      </c>
      <c r="D185" t="s">
        <v>22</v>
      </c>
      <c r="E185">
        <v>45.103038050000002</v>
      </c>
      <c r="F185" t="s">
        <v>12</v>
      </c>
      <c r="G185">
        <v>45.694232939999999</v>
      </c>
      <c r="J185">
        <v>79</v>
      </c>
      <c r="K185" t="s">
        <v>26</v>
      </c>
      <c r="L185" t="s">
        <v>151</v>
      </c>
      <c r="M185" t="s">
        <v>22</v>
      </c>
      <c r="N185">
        <v>45.103038050000002</v>
      </c>
      <c r="O185" t="s">
        <v>12</v>
      </c>
      <c r="P185">
        <v>45.103038050000002</v>
      </c>
      <c r="R185" t="b">
        <v>1</v>
      </c>
    </row>
    <row r="186" spans="1:18" x14ac:dyDescent="0.35">
      <c r="A186">
        <v>80</v>
      </c>
      <c r="B186" t="s">
        <v>26</v>
      </c>
      <c r="C186" t="s">
        <v>152</v>
      </c>
      <c r="D186" t="s">
        <v>22</v>
      </c>
      <c r="E186">
        <v>45.103038050000002</v>
      </c>
      <c r="F186" t="s">
        <v>12</v>
      </c>
      <c r="G186">
        <v>45.694232939999999</v>
      </c>
      <c r="J186">
        <v>80</v>
      </c>
      <c r="K186" t="s">
        <v>26</v>
      </c>
      <c r="L186" t="s">
        <v>152</v>
      </c>
      <c r="M186" t="s">
        <v>22</v>
      </c>
      <c r="N186">
        <v>45.103038050000002</v>
      </c>
      <c r="O186" t="s">
        <v>12</v>
      </c>
      <c r="P186">
        <v>45.103038050000002</v>
      </c>
      <c r="R186" t="b">
        <v>1</v>
      </c>
    </row>
    <row r="187" spans="1:18" x14ac:dyDescent="0.35">
      <c r="A187">
        <v>81</v>
      </c>
      <c r="B187" t="s">
        <v>17</v>
      </c>
      <c r="C187" t="s">
        <v>196</v>
      </c>
      <c r="D187" t="s">
        <v>44</v>
      </c>
      <c r="E187">
        <v>192.0054015</v>
      </c>
      <c r="F187" t="s">
        <v>20</v>
      </c>
      <c r="G187">
        <v>192.60031129999999</v>
      </c>
      <c r="J187">
        <v>81</v>
      </c>
      <c r="K187" t="s">
        <v>17</v>
      </c>
      <c r="L187" t="s">
        <v>196</v>
      </c>
      <c r="M187" t="s">
        <v>44</v>
      </c>
      <c r="N187">
        <v>192.0054015</v>
      </c>
      <c r="O187" t="s">
        <v>20</v>
      </c>
      <c r="P187">
        <v>192.0054015</v>
      </c>
      <c r="R187" t="b">
        <v>1</v>
      </c>
    </row>
    <row r="188" spans="1:18" x14ac:dyDescent="0.35">
      <c r="A188">
        <v>82</v>
      </c>
      <c r="B188" t="s">
        <v>17</v>
      </c>
      <c r="C188" t="s">
        <v>197</v>
      </c>
      <c r="D188" t="s">
        <v>44</v>
      </c>
      <c r="E188">
        <v>192.0054015</v>
      </c>
      <c r="F188" t="s">
        <v>20</v>
      </c>
      <c r="G188">
        <v>192.60031129999999</v>
      </c>
      <c r="J188">
        <v>82</v>
      </c>
      <c r="K188" t="s">
        <v>17</v>
      </c>
      <c r="L188" t="s">
        <v>197</v>
      </c>
      <c r="M188" t="s">
        <v>44</v>
      </c>
      <c r="N188">
        <v>192.0054015</v>
      </c>
      <c r="O188" t="s">
        <v>20</v>
      </c>
      <c r="P188">
        <v>192.0054015</v>
      </c>
      <c r="R188" t="b">
        <v>1</v>
      </c>
    </row>
    <row r="189" spans="1:18" x14ac:dyDescent="0.35">
      <c r="A189">
        <v>83</v>
      </c>
      <c r="B189" t="s">
        <v>17</v>
      </c>
      <c r="C189" t="s">
        <v>209</v>
      </c>
      <c r="D189" t="s">
        <v>29</v>
      </c>
      <c r="E189">
        <v>176.50414739999999</v>
      </c>
      <c r="F189" t="s">
        <v>20</v>
      </c>
      <c r="G189">
        <v>177.15124510000001</v>
      </c>
      <c r="J189">
        <v>83</v>
      </c>
      <c r="K189" t="s">
        <v>17</v>
      </c>
      <c r="L189" t="s">
        <v>209</v>
      </c>
      <c r="M189" t="s">
        <v>29</v>
      </c>
      <c r="N189">
        <v>176.50414739999999</v>
      </c>
      <c r="O189" t="s">
        <v>20</v>
      </c>
      <c r="P189">
        <v>176.50414739999999</v>
      </c>
      <c r="R189" t="b">
        <v>1</v>
      </c>
    </row>
    <row r="190" spans="1:18" x14ac:dyDescent="0.35">
      <c r="A190">
        <v>84</v>
      </c>
      <c r="B190" t="s">
        <v>17</v>
      </c>
      <c r="C190" t="s">
        <v>210</v>
      </c>
      <c r="D190" t="s">
        <v>29</v>
      </c>
      <c r="E190">
        <v>176.50414739999999</v>
      </c>
      <c r="F190" t="s">
        <v>20</v>
      </c>
      <c r="G190">
        <v>177.15124510000001</v>
      </c>
      <c r="J190">
        <v>84</v>
      </c>
      <c r="K190" t="s">
        <v>17</v>
      </c>
      <c r="L190" t="s">
        <v>210</v>
      </c>
      <c r="M190" t="s">
        <v>29</v>
      </c>
      <c r="N190">
        <v>176.50414739999999</v>
      </c>
      <c r="O190" t="s">
        <v>20</v>
      </c>
      <c r="P190">
        <v>176.50414739999999</v>
      </c>
      <c r="R190" t="b">
        <v>1</v>
      </c>
    </row>
    <row r="191" spans="1:18" x14ac:dyDescent="0.35">
      <c r="A191">
        <v>85</v>
      </c>
      <c r="B191" t="s">
        <v>231</v>
      </c>
      <c r="C191" t="s">
        <v>292</v>
      </c>
      <c r="D191" t="s">
        <v>71</v>
      </c>
      <c r="E191">
        <v>5.4609452440000004</v>
      </c>
      <c r="F191" t="s">
        <v>232</v>
      </c>
      <c r="G191">
        <v>47.9544754</v>
      </c>
      <c r="J191">
        <v>85</v>
      </c>
      <c r="K191" t="s">
        <v>231</v>
      </c>
      <c r="L191" t="s">
        <v>292</v>
      </c>
      <c r="M191" t="s">
        <v>71</v>
      </c>
      <c r="N191">
        <v>5.4609452440000004</v>
      </c>
      <c r="O191" t="s">
        <v>232</v>
      </c>
      <c r="P191">
        <v>46.365035319999997</v>
      </c>
      <c r="R191" t="b">
        <v>1</v>
      </c>
    </row>
    <row r="192" spans="1:18" x14ac:dyDescent="0.35">
      <c r="A192">
        <v>86</v>
      </c>
      <c r="B192" t="s">
        <v>17</v>
      </c>
      <c r="C192" t="s">
        <v>171</v>
      </c>
      <c r="D192" t="s">
        <v>24</v>
      </c>
      <c r="E192">
        <v>151.9422892</v>
      </c>
      <c r="F192" t="s">
        <v>25</v>
      </c>
      <c r="G192">
        <v>161.33987429999999</v>
      </c>
      <c r="J192">
        <v>86</v>
      </c>
      <c r="K192" t="s">
        <v>17</v>
      </c>
      <c r="L192" t="s">
        <v>171</v>
      </c>
      <c r="M192" t="s">
        <v>24</v>
      </c>
      <c r="N192">
        <v>151.9422892</v>
      </c>
      <c r="O192" t="s">
        <v>25</v>
      </c>
      <c r="P192">
        <v>164.45518369999999</v>
      </c>
      <c r="R192" t="b">
        <v>1</v>
      </c>
    </row>
    <row r="193" spans="1:18" x14ac:dyDescent="0.35">
      <c r="A193">
        <v>87</v>
      </c>
      <c r="B193" t="s">
        <v>17</v>
      </c>
      <c r="C193" t="s">
        <v>173</v>
      </c>
      <c r="D193" t="s">
        <v>24</v>
      </c>
      <c r="E193">
        <v>151.9422892</v>
      </c>
      <c r="F193" t="s">
        <v>25</v>
      </c>
      <c r="G193">
        <v>161.33987429999999</v>
      </c>
      <c r="J193">
        <v>87</v>
      </c>
      <c r="K193" t="s">
        <v>17</v>
      </c>
      <c r="L193" t="s">
        <v>173</v>
      </c>
      <c r="M193" t="s">
        <v>24</v>
      </c>
      <c r="N193">
        <v>151.9422892</v>
      </c>
      <c r="O193" t="s">
        <v>25</v>
      </c>
      <c r="P193">
        <v>164.45518369999999</v>
      </c>
      <c r="R193" t="b">
        <v>1</v>
      </c>
    </row>
    <row r="194" spans="1:18" x14ac:dyDescent="0.35">
      <c r="A194">
        <v>88</v>
      </c>
      <c r="B194" t="s">
        <v>26</v>
      </c>
      <c r="C194" t="s">
        <v>175</v>
      </c>
      <c r="D194" t="s">
        <v>24</v>
      </c>
      <c r="E194">
        <v>151.9422892</v>
      </c>
      <c r="F194" t="s">
        <v>25</v>
      </c>
      <c r="G194">
        <v>161.33987429999999</v>
      </c>
      <c r="J194">
        <v>88</v>
      </c>
      <c r="K194" t="s">
        <v>26</v>
      </c>
      <c r="L194" t="s">
        <v>175</v>
      </c>
      <c r="M194" t="s">
        <v>24</v>
      </c>
      <c r="N194">
        <v>151.9422892</v>
      </c>
      <c r="O194" t="s">
        <v>25</v>
      </c>
      <c r="P194">
        <v>164.45518369999999</v>
      </c>
      <c r="R194" t="b">
        <v>1</v>
      </c>
    </row>
    <row r="195" spans="1:18" x14ac:dyDescent="0.35">
      <c r="A195">
        <v>89</v>
      </c>
      <c r="B195" t="s">
        <v>17</v>
      </c>
      <c r="C195" t="s">
        <v>212</v>
      </c>
      <c r="D195" t="s">
        <v>31</v>
      </c>
      <c r="E195">
        <v>129.75310160000001</v>
      </c>
      <c r="F195" t="s">
        <v>20</v>
      </c>
      <c r="G195">
        <v>129.3065948</v>
      </c>
      <c r="J195">
        <v>89</v>
      </c>
      <c r="K195" t="s">
        <v>17</v>
      </c>
      <c r="L195" t="s">
        <v>212</v>
      </c>
      <c r="M195" t="s">
        <v>31</v>
      </c>
      <c r="N195">
        <v>129.75310160000001</v>
      </c>
      <c r="O195" t="s">
        <v>20</v>
      </c>
      <c r="P195">
        <v>129.75310160000001</v>
      </c>
      <c r="R195" t="b">
        <v>1</v>
      </c>
    </row>
    <row r="196" spans="1:18" x14ac:dyDescent="0.35">
      <c r="A196">
        <v>90</v>
      </c>
      <c r="B196" t="s">
        <v>17</v>
      </c>
      <c r="C196" t="s">
        <v>10</v>
      </c>
      <c r="D196" t="s">
        <v>11</v>
      </c>
      <c r="E196">
        <v>119.1233033</v>
      </c>
      <c r="F196" t="s">
        <v>20</v>
      </c>
      <c r="G196">
        <v>118.8988342</v>
      </c>
      <c r="J196">
        <v>90</v>
      </c>
      <c r="K196" t="s">
        <v>17</v>
      </c>
      <c r="L196" t="s">
        <v>10</v>
      </c>
      <c r="M196" t="s">
        <v>11</v>
      </c>
      <c r="N196">
        <v>119.1233033</v>
      </c>
      <c r="O196" t="s">
        <v>20</v>
      </c>
      <c r="P196">
        <v>119.1233033</v>
      </c>
      <c r="R196" t="b">
        <v>1</v>
      </c>
    </row>
    <row r="197" spans="1:18" x14ac:dyDescent="0.35">
      <c r="A197">
        <v>91</v>
      </c>
      <c r="B197" t="s">
        <v>17</v>
      </c>
      <c r="C197" t="s">
        <v>207</v>
      </c>
      <c r="D197" t="s">
        <v>11</v>
      </c>
      <c r="E197">
        <v>119.1233033</v>
      </c>
      <c r="F197" t="s">
        <v>20</v>
      </c>
      <c r="G197">
        <v>118.460083</v>
      </c>
      <c r="J197">
        <v>91</v>
      </c>
      <c r="K197" t="s">
        <v>17</v>
      </c>
      <c r="L197" t="s">
        <v>207</v>
      </c>
      <c r="M197" t="s">
        <v>11</v>
      </c>
      <c r="N197">
        <v>119.1233033</v>
      </c>
      <c r="O197" t="s">
        <v>20</v>
      </c>
      <c r="P197">
        <v>119.1233033</v>
      </c>
      <c r="R197" t="b">
        <v>1</v>
      </c>
    </row>
    <row r="198" spans="1:18" x14ac:dyDescent="0.35">
      <c r="A198">
        <v>92</v>
      </c>
      <c r="B198" t="s">
        <v>17</v>
      </c>
      <c r="C198" t="s">
        <v>222</v>
      </c>
      <c r="D198" t="s">
        <v>65</v>
      </c>
      <c r="E198">
        <v>103.01663189999999</v>
      </c>
      <c r="F198" t="s">
        <v>20</v>
      </c>
      <c r="G198">
        <v>102.68758390000001</v>
      </c>
      <c r="J198">
        <v>92</v>
      </c>
      <c r="K198" t="s">
        <v>17</v>
      </c>
      <c r="L198" t="s">
        <v>222</v>
      </c>
      <c r="M198" t="s">
        <v>65</v>
      </c>
      <c r="N198">
        <v>103.01663189999999</v>
      </c>
      <c r="O198" t="s">
        <v>20</v>
      </c>
      <c r="P198">
        <v>103.01663189999999</v>
      </c>
      <c r="R198" t="b">
        <v>1</v>
      </c>
    </row>
    <row r="199" spans="1:18" x14ac:dyDescent="0.35">
      <c r="A199">
        <v>93</v>
      </c>
      <c r="B199" t="s">
        <v>17</v>
      </c>
      <c r="C199" t="s">
        <v>276</v>
      </c>
      <c r="D199" t="s">
        <v>65</v>
      </c>
      <c r="E199">
        <v>103.01663189999999</v>
      </c>
      <c r="F199" t="s">
        <v>20</v>
      </c>
      <c r="G199">
        <v>102.68758390000001</v>
      </c>
      <c r="J199">
        <v>93</v>
      </c>
      <c r="K199" t="s">
        <v>17</v>
      </c>
      <c r="L199" t="s">
        <v>276</v>
      </c>
      <c r="M199" t="s">
        <v>65</v>
      </c>
      <c r="N199">
        <v>103.01663189999999</v>
      </c>
      <c r="O199" t="s">
        <v>20</v>
      </c>
      <c r="P199">
        <v>103.01663189999999</v>
      </c>
      <c r="R199" t="b">
        <v>1</v>
      </c>
    </row>
    <row r="200" spans="1:18" x14ac:dyDescent="0.35">
      <c r="A200">
        <v>94</v>
      </c>
      <c r="B200" t="s">
        <v>17</v>
      </c>
      <c r="C200" t="s">
        <v>225</v>
      </c>
      <c r="D200" t="s">
        <v>41</v>
      </c>
      <c r="E200">
        <v>96.96008424</v>
      </c>
      <c r="F200" t="s">
        <v>20</v>
      </c>
      <c r="G200">
        <v>98.257446290000004</v>
      </c>
      <c r="J200">
        <v>94</v>
      </c>
      <c r="K200" t="s">
        <v>17</v>
      </c>
      <c r="L200" t="s">
        <v>225</v>
      </c>
      <c r="M200" t="s">
        <v>41</v>
      </c>
      <c r="N200">
        <v>96.96008424</v>
      </c>
      <c r="O200" t="s">
        <v>20</v>
      </c>
      <c r="P200">
        <v>96.96008424</v>
      </c>
      <c r="R200" t="b">
        <v>1</v>
      </c>
    </row>
    <row r="201" spans="1:18" x14ac:dyDescent="0.35">
      <c r="A201">
        <v>95</v>
      </c>
      <c r="B201" t="s">
        <v>17</v>
      </c>
      <c r="C201" t="s">
        <v>283</v>
      </c>
      <c r="D201" t="s">
        <v>16</v>
      </c>
      <c r="E201">
        <v>96.674250920000006</v>
      </c>
      <c r="F201" t="s">
        <v>20</v>
      </c>
      <c r="G201">
        <v>96.866760249999999</v>
      </c>
      <c r="J201">
        <v>95</v>
      </c>
      <c r="K201" t="s">
        <v>17</v>
      </c>
      <c r="L201" t="s">
        <v>283</v>
      </c>
      <c r="M201" t="s">
        <v>16</v>
      </c>
      <c r="N201">
        <v>96.674250920000006</v>
      </c>
      <c r="O201" t="s">
        <v>20</v>
      </c>
      <c r="P201">
        <v>96.674250920000006</v>
      </c>
      <c r="R201" t="b">
        <v>1</v>
      </c>
    </row>
    <row r="202" spans="1:18" x14ac:dyDescent="0.35">
      <c r="A202">
        <v>96</v>
      </c>
      <c r="B202" t="s">
        <v>17</v>
      </c>
      <c r="C202" t="s">
        <v>217</v>
      </c>
      <c r="D202" t="s">
        <v>35</v>
      </c>
      <c r="E202">
        <v>94.416921889999998</v>
      </c>
      <c r="F202" t="s">
        <v>20</v>
      </c>
      <c r="G202">
        <v>95.674278259999994</v>
      </c>
      <c r="J202">
        <v>96</v>
      </c>
      <c r="K202" t="s">
        <v>17</v>
      </c>
      <c r="L202" t="s">
        <v>217</v>
      </c>
      <c r="M202" t="s">
        <v>35</v>
      </c>
      <c r="N202">
        <v>94.416921889999998</v>
      </c>
      <c r="O202" t="s">
        <v>20</v>
      </c>
      <c r="P202">
        <v>94.416921889999998</v>
      </c>
      <c r="R202" t="b">
        <v>1</v>
      </c>
    </row>
    <row r="203" spans="1:18" x14ac:dyDescent="0.35">
      <c r="A203">
        <v>97</v>
      </c>
      <c r="B203" t="s">
        <v>17</v>
      </c>
      <c r="C203" t="s">
        <v>218</v>
      </c>
      <c r="D203" t="s">
        <v>35</v>
      </c>
      <c r="E203">
        <v>94.416921889999998</v>
      </c>
      <c r="F203" t="s">
        <v>20</v>
      </c>
      <c r="G203">
        <v>93.816032410000005</v>
      </c>
      <c r="J203">
        <v>97</v>
      </c>
      <c r="K203" t="s">
        <v>17</v>
      </c>
      <c r="L203" t="s">
        <v>218</v>
      </c>
      <c r="M203" t="s">
        <v>35</v>
      </c>
      <c r="N203">
        <v>94.416921889999998</v>
      </c>
      <c r="O203" t="s">
        <v>20</v>
      </c>
      <c r="P203">
        <v>94.416921889999998</v>
      </c>
      <c r="R203" t="b">
        <v>1</v>
      </c>
    </row>
    <row r="204" spans="1:18" x14ac:dyDescent="0.35">
      <c r="A204">
        <v>98</v>
      </c>
      <c r="B204" t="s">
        <v>17</v>
      </c>
      <c r="C204" t="s">
        <v>219</v>
      </c>
      <c r="D204" t="s">
        <v>63</v>
      </c>
      <c r="E204">
        <v>81.284089469999998</v>
      </c>
      <c r="F204" t="s">
        <v>20</v>
      </c>
      <c r="G204">
        <v>80.997337340000001</v>
      </c>
      <c r="J204">
        <v>98</v>
      </c>
      <c r="K204" t="s">
        <v>17</v>
      </c>
      <c r="L204" t="s">
        <v>219</v>
      </c>
      <c r="M204" t="s">
        <v>63</v>
      </c>
      <c r="N204">
        <v>81.284089469999998</v>
      </c>
      <c r="O204" t="s">
        <v>20</v>
      </c>
      <c r="P204">
        <v>81.284089469999998</v>
      </c>
      <c r="R204" t="b">
        <v>1</v>
      </c>
    </row>
    <row r="205" spans="1:18" x14ac:dyDescent="0.35">
      <c r="A205">
        <v>99</v>
      </c>
      <c r="B205" t="s">
        <v>17</v>
      </c>
      <c r="C205" t="s">
        <v>220</v>
      </c>
      <c r="D205" t="s">
        <v>63</v>
      </c>
      <c r="E205">
        <v>81.284089469999998</v>
      </c>
      <c r="F205" t="s">
        <v>20</v>
      </c>
      <c r="G205">
        <v>80.997337340000001</v>
      </c>
      <c r="J205">
        <v>99</v>
      </c>
      <c r="K205" t="s">
        <v>17</v>
      </c>
      <c r="L205" t="s">
        <v>220</v>
      </c>
      <c r="M205" t="s">
        <v>63</v>
      </c>
      <c r="N205">
        <v>81.284089469999998</v>
      </c>
      <c r="O205" t="s">
        <v>20</v>
      </c>
      <c r="P205">
        <v>81.284089469999998</v>
      </c>
      <c r="R205" t="b">
        <v>1</v>
      </c>
    </row>
    <row r="206" spans="1:18" x14ac:dyDescent="0.35">
      <c r="A206">
        <v>100</v>
      </c>
      <c r="B206" t="s">
        <v>17</v>
      </c>
      <c r="C206" t="s">
        <v>226</v>
      </c>
      <c r="D206" t="s">
        <v>71</v>
      </c>
      <c r="E206">
        <v>60.339063350000004</v>
      </c>
      <c r="F206" t="s">
        <v>20</v>
      </c>
      <c r="G206">
        <v>61.33092499</v>
      </c>
      <c r="J206">
        <v>100</v>
      </c>
      <c r="K206" t="s">
        <v>17</v>
      </c>
      <c r="L206" t="s">
        <v>226</v>
      </c>
      <c r="M206" t="s">
        <v>71</v>
      </c>
      <c r="N206">
        <v>60.339063350000004</v>
      </c>
      <c r="O206" t="s">
        <v>20</v>
      </c>
      <c r="P206">
        <v>60.339063350000004</v>
      </c>
      <c r="R206" t="b">
        <v>1</v>
      </c>
    </row>
    <row r="207" spans="1:18" x14ac:dyDescent="0.35">
      <c r="R207" t="b">
        <v>1</v>
      </c>
    </row>
    <row r="208" spans="1:18" x14ac:dyDescent="0.35">
      <c r="A208" t="s">
        <v>228</v>
      </c>
      <c r="P208">
        <v>28955.986389999998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208"/>
  <sheetViews>
    <sheetView topLeftCell="A55" workbookViewId="0">
      <selection activeCell="U64" sqref="U64"/>
    </sheetView>
  </sheetViews>
  <sheetFormatPr defaultRowHeight="14.5" x14ac:dyDescent="0.35"/>
  <cols>
    <col min="5" max="5" width="0" hidden="1" customWidth="1"/>
    <col min="14" max="14" width="0" hidden="1" customWidth="1"/>
    <col min="19" max="19" width="12.54296875" customWidth="1"/>
  </cols>
  <sheetData>
    <row r="1" spans="1:18" x14ac:dyDescent="0.35">
      <c r="P1" t="b">
        <v>0</v>
      </c>
      <c r="Q1">
        <f>COUNTIF(R6:R207,FALSE)</f>
        <v>93</v>
      </c>
      <c r="R1" s="2">
        <f>Q1/$Q$3</f>
        <v>0.4720812182741117</v>
      </c>
    </row>
    <row r="2" spans="1:18" x14ac:dyDescent="0.35">
      <c r="P2" t="b">
        <v>1</v>
      </c>
      <c r="Q2">
        <f>COUNTIF(R6:R207,TRUE)</f>
        <v>104</v>
      </c>
      <c r="R2" s="2">
        <f t="shared" ref="R2:R3" si="0">Q2/$Q$3</f>
        <v>0.52791878172588835</v>
      </c>
    </row>
    <row r="3" spans="1:18" x14ac:dyDescent="0.35">
      <c r="P3" t="s">
        <v>308</v>
      </c>
      <c r="Q3">
        <f>Q2+Q1</f>
        <v>197</v>
      </c>
      <c r="R3" s="2">
        <f t="shared" si="0"/>
        <v>1</v>
      </c>
    </row>
    <row r="5" spans="1:18" x14ac:dyDescent="0.35">
      <c r="A5" t="s">
        <v>229</v>
      </c>
      <c r="J5" t="s">
        <v>1</v>
      </c>
      <c r="R5" t="s">
        <v>230</v>
      </c>
    </row>
    <row r="6" spans="1:18" x14ac:dyDescent="0.3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R6" t="b">
        <v>1</v>
      </c>
    </row>
    <row r="7" spans="1:18" x14ac:dyDescent="0.35">
      <c r="A7">
        <v>1</v>
      </c>
      <c r="B7" t="s">
        <v>9</v>
      </c>
      <c r="C7" t="s">
        <v>10</v>
      </c>
      <c r="D7" t="s">
        <v>11</v>
      </c>
      <c r="E7">
        <v>1027.915526</v>
      </c>
      <c r="F7" t="s">
        <v>12</v>
      </c>
      <c r="G7">
        <v>1063.0988769999999</v>
      </c>
      <c r="J7">
        <v>1</v>
      </c>
      <c r="K7" t="s">
        <v>9</v>
      </c>
      <c r="L7" t="s">
        <v>10</v>
      </c>
      <c r="M7" t="s">
        <v>11</v>
      </c>
      <c r="N7">
        <v>1027.915526</v>
      </c>
      <c r="O7" t="s">
        <v>12</v>
      </c>
      <c r="P7">
        <v>1027.915526</v>
      </c>
      <c r="R7" t="b">
        <v>1</v>
      </c>
    </row>
    <row r="9" spans="1:18" x14ac:dyDescent="0.35">
      <c r="A9">
        <v>1</v>
      </c>
      <c r="B9" t="s">
        <v>9</v>
      </c>
      <c r="C9" t="s">
        <v>13</v>
      </c>
      <c r="D9" t="s">
        <v>14</v>
      </c>
      <c r="E9">
        <v>4194.9564339999997</v>
      </c>
      <c r="F9" t="s">
        <v>12</v>
      </c>
      <c r="G9">
        <v>4244.0229490000002</v>
      </c>
      <c r="J9">
        <v>1</v>
      </c>
      <c r="K9" t="s">
        <v>9</v>
      </c>
      <c r="L9" t="s">
        <v>13</v>
      </c>
      <c r="M9" t="s">
        <v>14</v>
      </c>
      <c r="N9">
        <v>4194.9564339999997</v>
      </c>
      <c r="O9" t="s">
        <v>12</v>
      </c>
      <c r="P9">
        <v>4194.9564339999997</v>
      </c>
      <c r="R9" t="b">
        <v>1</v>
      </c>
    </row>
    <row r="10" spans="1:18" x14ac:dyDescent="0.35">
      <c r="A10">
        <v>2</v>
      </c>
      <c r="B10" t="s">
        <v>17</v>
      </c>
      <c r="C10" t="s">
        <v>18</v>
      </c>
      <c r="D10" t="s">
        <v>19</v>
      </c>
      <c r="E10">
        <v>8115.29324</v>
      </c>
      <c r="F10" t="s">
        <v>20</v>
      </c>
      <c r="G10">
        <v>8172.578125</v>
      </c>
      <c r="J10">
        <v>2</v>
      </c>
      <c r="K10" t="s">
        <v>17</v>
      </c>
      <c r="L10" t="s">
        <v>18</v>
      </c>
      <c r="M10" t="s">
        <v>19</v>
      </c>
      <c r="N10">
        <v>8115.29324</v>
      </c>
      <c r="O10" t="s">
        <v>20</v>
      </c>
      <c r="P10">
        <v>8115.29324</v>
      </c>
      <c r="R10" t="b">
        <v>1</v>
      </c>
    </row>
    <row r="11" spans="1:18" x14ac:dyDescent="0.35">
      <c r="A11">
        <v>3</v>
      </c>
      <c r="B11" t="s">
        <v>231</v>
      </c>
      <c r="C11" t="s">
        <v>23</v>
      </c>
      <c r="D11" t="s">
        <v>24</v>
      </c>
      <c r="E11">
        <v>1067.6738580000001</v>
      </c>
      <c r="F11" t="s">
        <v>232</v>
      </c>
      <c r="G11">
        <v>1691.920654</v>
      </c>
      <c r="J11">
        <v>3</v>
      </c>
      <c r="K11" t="s">
        <v>231</v>
      </c>
      <c r="L11" t="s">
        <v>23</v>
      </c>
      <c r="M11" t="s">
        <v>24</v>
      </c>
      <c r="N11">
        <v>1067.6738580000001</v>
      </c>
      <c r="O11" t="s">
        <v>232</v>
      </c>
      <c r="P11">
        <v>1465.530998</v>
      </c>
      <c r="R11" t="b">
        <v>1</v>
      </c>
    </row>
    <row r="12" spans="1:18" x14ac:dyDescent="0.35">
      <c r="A12">
        <v>4</v>
      </c>
      <c r="B12" t="s">
        <v>231</v>
      </c>
      <c r="C12" t="s">
        <v>15</v>
      </c>
      <c r="D12" t="s">
        <v>16</v>
      </c>
      <c r="E12">
        <v>366.8862805</v>
      </c>
      <c r="F12" t="s">
        <v>232</v>
      </c>
      <c r="G12">
        <v>576.38616939999997</v>
      </c>
      <c r="J12">
        <v>4</v>
      </c>
      <c r="K12" t="s">
        <v>231</v>
      </c>
      <c r="L12" t="s">
        <v>15</v>
      </c>
      <c r="M12" t="s">
        <v>16</v>
      </c>
      <c r="N12">
        <v>366.8862805</v>
      </c>
      <c r="O12" t="s">
        <v>232</v>
      </c>
      <c r="P12">
        <v>577.14177380000001</v>
      </c>
      <c r="R12" t="b">
        <v>1</v>
      </c>
    </row>
    <row r="13" spans="1:18" x14ac:dyDescent="0.35">
      <c r="A13">
        <v>5</v>
      </c>
      <c r="B13" t="s">
        <v>9</v>
      </c>
      <c r="C13" t="s">
        <v>21</v>
      </c>
      <c r="D13" t="s">
        <v>22</v>
      </c>
      <c r="E13">
        <v>79.843734490000003</v>
      </c>
      <c r="F13" t="s">
        <v>12</v>
      </c>
      <c r="G13">
        <v>59.00460434</v>
      </c>
      <c r="J13">
        <v>5</v>
      </c>
      <c r="K13" t="s">
        <v>9</v>
      </c>
      <c r="L13" t="s">
        <v>21</v>
      </c>
      <c r="M13" t="s">
        <v>22</v>
      </c>
      <c r="N13">
        <v>79.843734490000003</v>
      </c>
      <c r="O13" t="s">
        <v>12</v>
      </c>
      <c r="P13">
        <v>79.843734490000003</v>
      </c>
      <c r="R13" t="b">
        <v>1</v>
      </c>
    </row>
    <row r="15" spans="1:18" x14ac:dyDescent="0.35">
      <c r="A15">
        <v>1</v>
      </c>
      <c r="B15" t="s">
        <v>9</v>
      </c>
      <c r="C15" t="s">
        <v>30</v>
      </c>
      <c r="D15" t="s">
        <v>31</v>
      </c>
      <c r="E15">
        <v>2583.6151169999998</v>
      </c>
      <c r="F15" t="s">
        <v>12</v>
      </c>
      <c r="G15">
        <v>2703.181885</v>
      </c>
      <c r="J15">
        <v>1</v>
      </c>
      <c r="K15" t="s">
        <v>9</v>
      </c>
      <c r="L15" t="s">
        <v>30</v>
      </c>
      <c r="M15" t="s">
        <v>31</v>
      </c>
      <c r="N15">
        <v>2583.6151169999998</v>
      </c>
      <c r="O15" t="s">
        <v>12</v>
      </c>
      <c r="P15">
        <v>2583.6151169999998</v>
      </c>
      <c r="R15" t="b">
        <v>1</v>
      </c>
    </row>
    <row r="16" spans="1:18" x14ac:dyDescent="0.35">
      <c r="A16">
        <v>2</v>
      </c>
      <c r="B16" t="s">
        <v>231</v>
      </c>
      <c r="C16" t="s">
        <v>38</v>
      </c>
      <c r="D16" t="s">
        <v>24</v>
      </c>
      <c r="E16">
        <v>1930.6241930000001</v>
      </c>
      <c r="F16" t="s">
        <v>232</v>
      </c>
      <c r="G16">
        <v>3102.6198730000001</v>
      </c>
      <c r="J16">
        <v>2</v>
      </c>
      <c r="K16" t="s">
        <v>231</v>
      </c>
      <c r="L16" t="s">
        <v>38</v>
      </c>
      <c r="M16" t="s">
        <v>24</v>
      </c>
      <c r="N16">
        <v>1930.6241930000001</v>
      </c>
      <c r="O16" t="s">
        <v>232</v>
      </c>
      <c r="P16">
        <v>2947.6593979999998</v>
      </c>
      <c r="R16" t="b">
        <v>1</v>
      </c>
    </row>
    <row r="17" spans="1:18" x14ac:dyDescent="0.35">
      <c r="A17">
        <v>3</v>
      </c>
      <c r="B17" t="s">
        <v>231</v>
      </c>
      <c r="C17" t="s">
        <v>36</v>
      </c>
      <c r="D17" t="s">
        <v>24</v>
      </c>
      <c r="E17">
        <v>1581.265099</v>
      </c>
      <c r="F17" t="s">
        <v>232</v>
      </c>
      <c r="G17">
        <v>2509.5776369999999</v>
      </c>
      <c r="J17">
        <v>3</v>
      </c>
      <c r="K17" t="s">
        <v>231</v>
      </c>
      <c r="L17" t="s">
        <v>36</v>
      </c>
      <c r="M17" t="s">
        <v>24</v>
      </c>
      <c r="N17">
        <v>1581.265099</v>
      </c>
      <c r="O17" t="s">
        <v>232</v>
      </c>
      <c r="P17">
        <v>2101.2543759999999</v>
      </c>
      <c r="R17" t="b">
        <v>1</v>
      </c>
    </row>
    <row r="18" spans="1:18" x14ac:dyDescent="0.35">
      <c r="A18">
        <v>4</v>
      </c>
      <c r="B18" t="s">
        <v>26</v>
      </c>
      <c r="C18" t="s">
        <v>34</v>
      </c>
      <c r="D18" t="s">
        <v>35</v>
      </c>
      <c r="E18">
        <v>553.06155969999998</v>
      </c>
      <c r="F18" t="s">
        <v>12</v>
      </c>
      <c r="G18">
        <v>586.21594240000002</v>
      </c>
      <c r="J18">
        <v>4</v>
      </c>
      <c r="K18" t="s">
        <v>26</v>
      </c>
      <c r="L18" t="s">
        <v>34</v>
      </c>
      <c r="M18" t="s">
        <v>35</v>
      </c>
      <c r="N18">
        <v>553.06155969999998</v>
      </c>
      <c r="O18" t="s">
        <v>12</v>
      </c>
      <c r="P18">
        <v>553.06155969999998</v>
      </c>
      <c r="R18" t="b">
        <v>1</v>
      </c>
    </row>
    <row r="19" spans="1:18" x14ac:dyDescent="0.35">
      <c r="A19">
        <v>5</v>
      </c>
      <c r="B19" t="s">
        <v>17</v>
      </c>
      <c r="C19" t="s">
        <v>39</v>
      </c>
      <c r="D19" t="s">
        <v>24</v>
      </c>
      <c r="E19">
        <v>2662.4366060000002</v>
      </c>
      <c r="F19" t="s">
        <v>25</v>
      </c>
      <c r="G19">
        <v>2706.5532229999999</v>
      </c>
      <c r="J19">
        <v>5</v>
      </c>
      <c r="K19" t="s">
        <v>17</v>
      </c>
      <c r="L19" t="s">
        <v>39</v>
      </c>
      <c r="M19" t="s">
        <v>24</v>
      </c>
      <c r="N19">
        <v>2662.4366060000002</v>
      </c>
      <c r="O19" t="s">
        <v>25</v>
      </c>
      <c r="P19">
        <v>2819.7415649999998</v>
      </c>
      <c r="R19" t="b">
        <v>1</v>
      </c>
    </row>
    <row r="20" spans="1:18" x14ac:dyDescent="0.35">
      <c r="A20">
        <v>6</v>
      </c>
      <c r="B20" t="s">
        <v>9</v>
      </c>
      <c r="C20" t="s">
        <v>28</v>
      </c>
      <c r="D20" t="s">
        <v>29</v>
      </c>
      <c r="E20">
        <v>338.61647720000002</v>
      </c>
      <c r="F20" t="s">
        <v>12</v>
      </c>
      <c r="G20">
        <v>399.09909060000001</v>
      </c>
      <c r="J20">
        <v>6</v>
      </c>
      <c r="K20" t="s">
        <v>231</v>
      </c>
      <c r="L20" t="s">
        <v>40</v>
      </c>
      <c r="M20" t="s">
        <v>41</v>
      </c>
      <c r="N20">
        <v>214.0385565</v>
      </c>
      <c r="O20" t="s">
        <v>232</v>
      </c>
      <c r="P20">
        <v>507.22706199999999</v>
      </c>
      <c r="R20" t="b">
        <v>0</v>
      </c>
    </row>
    <row r="21" spans="1:18" x14ac:dyDescent="0.35">
      <c r="A21">
        <v>7</v>
      </c>
      <c r="B21" t="s">
        <v>231</v>
      </c>
      <c r="C21" t="s">
        <v>40</v>
      </c>
      <c r="D21" t="s">
        <v>41</v>
      </c>
      <c r="E21">
        <v>214.0385565</v>
      </c>
      <c r="F21" t="s">
        <v>232</v>
      </c>
      <c r="G21">
        <v>545.44042969999998</v>
      </c>
      <c r="J21">
        <v>7</v>
      </c>
      <c r="K21" t="s">
        <v>9</v>
      </c>
      <c r="L21" t="s">
        <v>28</v>
      </c>
      <c r="M21" t="s">
        <v>29</v>
      </c>
      <c r="N21">
        <v>338.61647720000002</v>
      </c>
      <c r="O21" t="s">
        <v>12</v>
      </c>
      <c r="P21">
        <v>338.61647720000002</v>
      </c>
      <c r="R21" t="b">
        <v>0</v>
      </c>
    </row>
    <row r="22" spans="1:18" x14ac:dyDescent="0.35">
      <c r="A22">
        <v>8</v>
      </c>
      <c r="B22" t="s">
        <v>26</v>
      </c>
      <c r="C22" t="s">
        <v>32</v>
      </c>
      <c r="D22" t="s">
        <v>33</v>
      </c>
      <c r="E22">
        <v>273.37104640000001</v>
      </c>
      <c r="F22" t="s">
        <v>12</v>
      </c>
      <c r="G22">
        <v>262.51309199999997</v>
      </c>
      <c r="J22">
        <v>8</v>
      </c>
      <c r="K22" t="s">
        <v>26</v>
      </c>
      <c r="L22" t="s">
        <v>32</v>
      </c>
      <c r="M22" t="s">
        <v>33</v>
      </c>
      <c r="N22">
        <v>273.37104640000001</v>
      </c>
      <c r="O22" t="s">
        <v>12</v>
      </c>
      <c r="P22">
        <v>273.37104640000001</v>
      </c>
      <c r="R22" t="b">
        <v>1</v>
      </c>
    </row>
    <row r="23" spans="1:18" x14ac:dyDescent="0.35">
      <c r="A23">
        <v>9</v>
      </c>
      <c r="B23" t="s">
        <v>17</v>
      </c>
      <c r="C23" t="s">
        <v>37</v>
      </c>
      <c r="D23" t="s">
        <v>24</v>
      </c>
      <c r="E23">
        <v>718.73231439999995</v>
      </c>
      <c r="F23" t="s">
        <v>25</v>
      </c>
      <c r="G23">
        <v>717.20648189999997</v>
      </c>
      <c r="J23">
        <v>9</v>
      </c>
      <c r="K23" t="s">
        <v>17</v>
      </c>
      <c r="L23" t="s">
        <v>37</v>
      </c>
      <c r="M23" t="s">
        <v>24</v>
      </c>
      <c r="N23">
        <v>718.73231439999995</v>
      </c>
      <c r="O23" t="s">
        <v>25</v>
      </c>
      <c r="P23">
        <v>761.63366670000005</v>
      </c>
      <c r="R23" t="b">
        <v>1</v>
      </c>
    </row>
    <row r="24" spans="1:18" x14ac:dyDescent="0.35">
      <c r="A24">
        <v>10</v>
      </c>
      <c r="B24" t="s">
        <v>26</v>
      </c>
      <c r="C24" t="s">
        <v>27</v>
      </c>
      <c r="D24" t="s">
        <v>11</v>
      </c>
      <c r="E24">
        <v>134.36605370000001</v>
      </c>
      <c r="F24" t="s">
        <v>12</v>
      </c>
      <c r="G24">
        <v>115.778801</v>
      </c>
      <c r="J24">
        <v>10</v>
      </c>
      <c r="K24" t="s">
        <v>26</v>
      </c>
      <c r="L24" t="s">
        <v>27</v>
      </c>
      <c r="M24" t="s">
        <v>11</v>
      </c>
      <c r="N24">
        <v>134.36605370000001</v>
      </c>
      <c r="O24" t="s">
        <v>12</v>
      </c>
      <c r="P24">
        <v>134.36605370000001</v>
      </c>
      <c r="R24" t="b">
        <v>1</v>
      </c>
    </row>
    <row r="26" spans="1:18" x14ac:dyDescent="0.35">
      <c r="A26">
        <v>1</v>
      </c>
      <c r="B26" t="s">
        <v>9</v>
      </c>
      <c r="C26" t="s">
        <v>47</v>
      </c>
      <c r="D26" t="s">
        <v>48</v>
      </c>
      <c r="E26">
        <v>4924.8068929999999</v>
      </c>
      <c r="F26" t="s">
        <v>12</v>
      </c>
      <c r="G26">
        <v>4983.5913090000004</v>
      </c>
      <c r="J26">
        <v>1</v>
      </c>
      <c r="K26" t="s">
        <v>9</v>
      </c>
      <c r="L26" t="s">
        <v>47</v>
      </c>
      <c r="M26" t="s">
        <v>48</v>
      </c>
      <c r="N26">
        <v>4924.8068929999999</v>
      </c>
      <c r="O26" t="s">
        <v>12</v>
      </c>
      <c r="P26">
        <v>4924.8068929999999</v>
      </c>
      <c r="R26" t="b">
        <v>1</v>
      </c>
    </row>
    <row r="27" spans="1:18" x14ac:dyDescent="0.35">
      <c r="A27">
        <v>2</v>
      </c>
      <c r="B27" t="s">
        <v>26</v>
      </c>
      <c r="C27" t="s">
        <v>42</v>
      </c>
      <c r="D27" t="s">
        <v>19</v>
      </c>
      <c r="E27">
        <v>4632.9844350000003</v>
      </c>
      <c r="F27" t="s">
        <v>12</v>
      </c>
      <c r="G27">
        <v>4577.7163090000004</v>
      </c>
      <c r="J27">
        <v>2</v>
      </c>
      <c r="K27" t="s">
        <v>26</v>
      </c>
      <c r="L27" t="s">
        <v>42</v>
      </c>
      <c r="M27" t="s">
        <v>19</v>
      </c>
      <c r="N27">
        <v>4632.9844350000003</v>
      </c>
      <c r="O27" t="s">
        <v>12</v>
      </c>
      <c r="P27">
        <v>4632.9844350000003</v>
      </c>
      <c r="R27" t="b">
        <v>1</v>
      </c>
    </row>
    <row r="28" spans="1:18" x14ac:dyDescent="0.35">
      <c r="A28">
        <v>3</v>
      </c>
      <c r="B28" t="s">
        <v>9</v>
      </c>
      <c r="C28" t="s">
        <v>53</v>
      </c>
      <c r="D28" t="s">
        <v>29</v>
      </c>
      <c r="E28">
        <v>4225.6726010000002</v>
      </c>
      <c r="F28" t="s">
        <v>12</v>
      </c>
      <c r="G28">
        <v>4291.205078</v>
      </c>
      <c r="J28">
        <v>3</v>
      </c>
      <c r="K28" t="s">
        <v>9</v>
      </c>
      <c r="L28" t="s">
        <v>53</v>
      </c>
      <c r="M28" t="s">
        <v>29</v>
      </c>
      <c r="N28">
        <v>4225.6726010000002</v>
      </c>
      <c r="O28" t="s">
        <v>12</v>
      </c>
      <c r="P28">
        <v>4225.6726010000002</v>
      </c>
      <c r="R28" t="b">
        <v>1</v>
      </c>
    </row>
    <row r="29" spans="1:18" x14ac:dyDescent="0.35">
      <c r="A29">
        <v>4</v>
      </c>
      <c r="B29" t="s">
        <v>9</v>
      </c>
      <c r="C29" t="s">
        <v>50</v>
      </c>
      <c r="D29" t="s">
        <v>14</v>
      </c>
      <c r="E29">
        <v>3633.3041159999998</v>
      </c>
      <c r="F29" t="s">
        <v>12</v>
      </c>
      <c r="G29">
        <v>3522.8432619999999</v>
      </c>
      <c r="J29">
        <v>4</v>
      </c>
      <c r="K29" t="s">
        <v>9</v>
      </c>
      <c r="L29" t="s">
        <v>50</v>
      </c>
      <c r="M29" t="s">
        <v>14</v>
      </c>
      <c r="N29">
        <v>3633.3041159999998</v>
      </c>
      <c r="O29" t="s">
        <v>12</v>
      </c>
      <c r="P29">
        <v>3633.3041159999998</v>
      </c>
      <c r="R29" t="b">
        <v>1</v>
      </c>
    </row>
    <row r="30" spans="1:18" x14ac:dyDescent="0.35">
      <c r="A30">
        <v>5</v>
      </c>
      <c r="B30" t="s">
        <v>231</v>
      </c>
      <c r="C30" t="s">
        <v>233</v>
      </c>
      <c r="D30" t="s">
        <v>48</v>
      </c>
      <c r="E30">
        <v>943.54012460000001</v>
      </c>
      <c r="F30" t="s">
        <v>232</v>
      </c>
      <c r="G30">
        <v>4385.9111329999996</v>
      </c>
      <c r="J30">
        <v>5</v>
      </c>
      <c r="K30" t="s">
        <v>231</v>
      </c>
      <c r="L30" t="s">
        <v>233</v>
      </c>
      <c r="M30" t="s">
        <v>48</v>
      </c>
      <c r="N30">
        <v>943.54012460000001</v>
      </c>
      <c r="O30" t="s">
        <v>232</v>
      </c>
      <c r="P30">
        <v>4150.092877</v>
      </c>
      <c r="R30" t="b">
        <v>1</v>
      </c>
    </row>
    <row r="31" spans="1:18" x14ac:dyDescent="0.35">
      <c r="A31">
        <v>6</v>
      </c>
      <c r="B31" t="s">
        <v>231</v>
      </c>
      <c r="C31" t="s">
        <v>234</v>
      </c>
      <c r="D31" t="s">
        <v>48</v>
      </c>
      <c r="E31">
        <v>3370.968738</v>
      </c>
      <c r="F31" t="s">
        <v>232</v>
      </c>
      <c r="G31">
        <v>4385.9111329999996</v>
      </c>
      <c r="J31">
        <v>6</v>
      </c>
      <c r="K31" t="s">
        <v>231</v>
      </c>
      <c r="L31" t="s">
        <v>234</v>
      </c>
      <c r="M31" t="s">
        <v>48</v>
      </c>
      <c r="N31">
        <v>3370.968738</v>
      </c>
      <c r="O31" t="s">
        <v>232</v>
      </c>
      <c r="P31">
        <v>4148.7956329999997</v>
      </c>
      <c r="R31" t="b">
        <v>1</v>
      </c>
    </row>
    <row r="32" spans="1:18" x14ac:dyDescent="0.35">
      <c r="A32">
        <v>7</v>
      </c>
      <c r="B32" t="s">
        <v>231</v>
      </c>
      <c r="C32" t="s">
        <v>235</v>
      </c>
      <c r="D32" t="s">
        <v>48</v>
      </c>
      <c r="E32">
        <v>2216.896299</v>
      </c>
      <c r="F32" t="s">
        <v>232</v>
      </c>
      <c r="G32">
        <v>3895.0180660000001</v>
      </c>
      <c r="J32">
        <v>7</v>
      </c>
      <c r="K32" t="s">
        <v>26</v>
      </c>
      <c r="L32" t="s">
        <v>69</v>
      </c>
      <c r="M32" t="s">
        <v>41</v>
      </c>
      <c r="N32">
        <v>2701.5316109999999</v>
      </c>
      <c r="O32" t="s">
        <v>12</v>
      </c>
      <c r="P32">
        <v>2701.5316109999999</v>
      </c>
      <c r="R32" t="b">
        <v>0</v>
      </c>
    </row>
    <row r="33" spans="1:18" x14ac:dyDescent="0.35">
      <c r="A33">
        <v>8</v>
      </c>
      <c r="B33" t="s">
        <v>26</v>
      </c>
      <c r="C33" t="s">
        <v>69</v>
      </c>
      <c r="D33" t="s">
        <v>41</v>
      </c>
      <c r="E33">
        <v>2701.5316109999999</v>
      </c>
      <c r="F33" t="s">
        <v>12</v>
      </c>
      <c r="G33">
        <v>2708.2585450000001</v>
      </c>
      <c r="J33">
        <v>8</v>
      </c>
      <c r="K33" t="s">
        <v>231</v>
      </c>
      <c r="L33" t="s">
        <v>235</v>
      </c>
      <c r="M33" t="s">
        <v>48</v>
      </c>
      <c r="N33">
        <v>2216.896299</v>
      </c>
      <c r="O33" t="s">
        <v>232</v>
      </c>
      <c r="P33">
        <v>3850.9055709999998</v>
      </c>
      <c r="R33" t="b">
        <v>0</v>
      </c>
    </row>
    <row r="34" spans="1:18" x14ac:dyDescent="0.35">
      <c r="A34">
        <v>9</v>
      </c>
      <c r="B34" t="s">
        <v>231</v>
      </c>
      <c r="C34" t="s">
        <v>137</v>
      </c>
      <c r="D34" t="s">
        <v>48</v>
      </c>
      <c r="E34">
        <v>1764.214798</v>
      </c>
      <c r="F34" t="s">
        <v>232</v>
      </c>
      <c r="G34">
        <v>3778.109375</v>
      </c>
      <c r="J34">
        <v>9</v>
      </c>
      <c r="K34" t="s">
        <v>231</v>
      </c>
      <c r="L34" t="s">
        <v>137</v>
      </c>
      <c r="M34" t="s">
        <v>48</v>
      </c>
      <c r="N34">
        <v>1764.214798</v>
      </c>
      <c r="O34" t="s">
        <v>232</v>
      </c>
      <c r="P34">
        <v>3554.3842319999999</v>
      </c>
      <c r="R34" t="b">
        <v>1</v>
      </c>
    </row>
    <row r="35" spans="1:18" x14ac:dyDescent="0.35">
      <c r="A35">
        <v>10</v>
      </c>
      <c r="B35" t="s">
        <v>231</v>
      </c>
      <c r="C35" t="s">
        <v>236</v>
      </c>
      <c r="D35" t="s">
        <v>48</v>
      </c>
      <c r="E35">
        <v>2304.4978449999999</v>
      </c>
      <c r="F35" t="s">
        <v>232</v>
      </c>
      <c r="G35">
        <v>3778.109375</v>
      </c>
      <c r="J35">
        <v>10</v>
      </c>
      <c r="K35" t="s">
        <v>231</v>
      </c>
      <c r="L35" t="s">
        <v>236</v>
      </c>
      <c r="M35" t="s">
        <v>48</v>
      </c>
      <c r="N35">
        <v>2304.4978449999999</v>
      </c>
      <c r="O35" t="s">
        <v>232</v>
      </c>
      <c r="P35">
        <v>3552.9905680000002</v>
      </c>
      <c r="R35" t="b">
        <v>1</v>
      </c>
    </row>
    <row r="36" spans="1:18" x14ac:dyDescent="0.35">
      <c r="A36">
        <v>11</v>
      </c>
      <c r="B36" t="s">
        <v>26</v>
      </c>
      <c r="C36" t="s">
        <v>45</v>
      </c>
      <c r="D36" t="s">
        <v>46</v>
      </c>
      <c r="E36">
        <v>2049.3712860000001</v>
      </c>
      <c r="F36" t="s">
        <v>12</v>
      </c>
      <c r="G36">
        <v>2124.094971</v>
      </c>
      <c r="J36">
        <v>11</v>
      </c>
      <c r="K36" t="s">
        <v>231</v>
      </c>
      <c r="L36" t="s">
        <v>237</v>
      </c>
      <c r="M36" t="s">
        <v>48</v>
      </c>
      <c r="N36">
        <v>2296.7867999999999</v>
      </c>
      <c r="O36" t="s">
        <v>232</v>
      </c>
      <c r="P36">
        <v>2961.08061</v>
      </c>
      <c r="R36" t="b">
        <v>0</v>
      </c>
    </row>
    <row r="37" spans="1:18" x14ac:dyDescent="0.35">
      <c r="A37">
        <v>12</v>
      </c>
      <c r="B37" t="s">
        <v>231</v>
      </c>
      <c r="C37" t="s">
        <v>237</v>
      </c>
      <c r="D37" t="s">
        <v>48</v>
      </c>
      <c r="E37">
        <v>2296.7867999999999</v>
      </c>
      <c r="F37" t="s">
        <v>232</v>
      </c>
      <c r="G37">
        <v>2950.9221189999998</v>
      </c>
      <c r="J37">
        <v>12</v>
      </c>
      <c r="K37" t="s">
        <v>26</v>
      </c>
      <c r="L37" t="s">
        <v>45</v>
      </c>
      <c r="M37" t="s">
        <v>46</v>
      </c>
      <c r="N37">
        <v>2049.3712860000001</v>
      </c>
      <c r="O37" t="s">
        <v>12</v>
      </c>
      <c r="P37">
        <v>2049.3712860000001</v>
      </c>
      <c r="R37" t="b">
        <v>0</v>
      </c>
    </row>
    <row r="38" spans="1:18" x14ac:dyDescent="0.35">
      <c r="A38">
        <v>13</v>
      </c>
      <c r="B38" t="s">
        <v>231</v>
      </c>
      <c r="C38" t="s">
        <v>238</v>
      </c>
      <c r="D38" t="s">
        <v>48</v>
      </c>
      <c r="E38">
        <v>758.61395159999995</v>
      </c>
      <c r="F38" t="s">
        <v>232</v>
      </c>
      <c r="G38">
        <v>2376.2241210000002</v>
      </c>
      <c r="J38">
        <v>13</v>
      </c>
      <c r="K38" t="s">
        <v>231</v>
      </c>
      <c r="L38" t="s">
        <v>238</v>
      </c>
      <c r="M38" t="s">
        <v>48</v>
      </c>
      <c r="N38">
        <v>758.61395159999995</v>
      </c>
      <c r="O38" t="s">
        <v>232</v>
      </c>
      <c r="P38">
        <v>2367.2982440000001</v>
      </c>
      <c r="R38" t="b">
        <v>1</v>
      </c>
    </row>
    <row r="39" spans="1:18" x14ac:dyDescent="0.35">
      <c r="A39">
        <v>14</v>
      </c>
      <c r="B39" t="s">
        <v>9</v>
      </c>
      <c r="C39" t="s">
        <v>43</v>
      </c>
      <c r="D39" t="s">
        <v>44</v>
      </c>
      <c r="E39">
        <v>1602.6161959999999</v>
      </c>
      <c r="F39" t="s">
        <v>12</v>
      </c>
      <c r="G39">
        <v>1589.6107179999999</v>
      </c>
      <c r="J39">
        <v>14</v>
      </c>
      <c r="K39" t="s">
        <v>9</v>
      </c>
      <c r="L39" t="s">
        <v>43</v>
      </c>
      <c r="M39" t="s">
        <v>44</v>
      </c>
      <c r="N39">
        <v>1602.6161959999999</v>
      </c>
      <c r="O39" t="s">
        <v>12</v>
      </c>
      <c r="P39">
        <v>1602.6161959999999</v>
      </c>
      <c r="R39" t="b">
        <v>1</v>
      </c>
    </row>
    <row r="40" spans="1:18" x14ac:dyDescent="0.35">
      <c r="A40">
        <v>15</v>
      </c>
      <c r="B40" t="s">
        <v>26</v>
      </c>
      <c r="C40" t="s">
        <v>54</v>
      </c>
      <c r="D40" t="s">
        <v>16</v>
      </c>
      <c r="E40">
        <v>1532.8145050000001</v>
      </c>
      <c r="F40" t="s">
        <v>12</v>
      </c>
      <c r="G40">
        <v>1388.2802730000001</v>
      </c>
      <c r="J40">
        <v>15</v>
      </c>
      <c r="K40" t="s">
        <v>26</v>
      </c>
      <c r="L40" t="s">
        <v>54</v>
      </c>
      <c r="M40" t="s">
        <v>16</v>
      </c>
      <c r="N40">
        <v>1532.8145050000001</v>
      </c>
      <c r="O40" t="s">
        <v>12</v>
      </c>
      <c r="P40">
        <v>1532.8145050000001</v>
      </c>
      <c r="R40" t="b">
        <v>1</v>
      </c>
    </row>
    <row r="41" spans="1:18" x14ac:dyDescent="0.35">
      <c r="A41">
        <v>16</v>
      </c>
      <c r="B41" t="s">
        <v>231</v>
      </c>
      <c r="C41" t="s">
        <v>239</v>
      </c>
      <c r="D41" t="s">
        <v>48</v>
      </c>
      <c r="E41">
        <v>450.75781269999999</v>
      </c>
      <c r="F41" t="s">
        <v>232</v>
      </c>
      <c r="G41">
        <v>1754.0563959999999</v>
      </c>
      <c r="J41">
        <v>16</v>
      </c>
      <c r="K41" t="s">
        <v>231</v>
      </c>
      <c r="L41" t="s">
        <v>239</v>
      </c>
      <c r="M41" t="s">
        <v>48</v>
      </c>
      <c r="N41">
        <v>450.75781269999999</v>
      </c>
      <c r="O41" t="s">
        <v>232</v>
      </c>
      <c r="P41">
        <v>1768.370725</v>
      </c>
      <c r="R41" t="b">
        <v>1</v>
      </c>
    </row>
    <row r="42" spans="1:18" x14ac:dyDescent="0.35">
      <c r="A42">
        <v>17</v>
      </c>
      <c r="B42" t="s">
        <v>26</v>
      </c>
      <c r="C42" t="s">
        <v>59</v>
      </c>
      <c r="D42" t="s">
        <v>22</v>
      </c>
      <c r="E42">
        <v>1160.861142</v>
      </c>
      <c r="F42" t="s">
        <v>12</v>
      </c>
      <c r="G42">
        <v>1192.1597899999999</v>
      </c>
      <c r="J42">
        <v>17</v>
      </c>
      <c r="K42" t="s">
        <v>26</v>
      </c>
      <c r="L42" t="s">
        <v>59</v>
      </c>
      <c r="M42" t="s">
        <v>22</v>
      </c>
      <c r="N42">
        <v>1160.861142</v>
      </c>
      <c r="O42" t="s">
        <v>12</v>
      </c>
      <c r="P42">
        <v>1160.861142</v>
      </c>
      <c r="R42" t="b">
        <v>1</v>
      </c>
    </row>
    <row r="43" spans="1:18" x14ac:dyDescent="0.35">
      <c r="A43">
        <v>18</v>
      </c>
      <c r="B43" t="s">
        <v>231</v>
      </c>
      <c r="C43" t="s">
        <v>240</v>
      </c>
      <c r="D43" t="s">
        <v>48</v>
      </c>
      <c r="E43">
        <v>950.7446291</v>
      </c>
      <c r="F43" t="s">
        <v>232</v>
      </c>
      <c r="G43">
        <v>1545.9685059999999</v>
      </c>
      <c r="J43">
        <v>18</v>
      </c>
      <c r="K43" t="s">
        <v>231</v>
      </c>
      <c r="L43" t="s">
        <v>240</v>
      </c>
      <c r="M43" t="s">
        <v>48</v>
      </c>
      <c r="N43">
        <v>950.7446291</v>
      </c>
      <c r="O43" t="s">
        <v>232</v>
      </c>
      <c r="P43">
        <v>1470.9499310000001</v>
      </c>
      <c r="R43" t="b">
        <v>1</v>
      </c>
    </row>
    <row r="44" spans="1:18" x14ac:dyDescent="0.35">
      <c r="A44">
        <v>19</v>
      </c>
      <c r="B44" t="s">
        <v>17</v>
      </c>
      <c r="C44" t="s">
        <v>60</v>
      </c>
      <c r="D44" t="s">
        <v>33</v>
      </c>
      <c r="E44">
        <v>4257.7975399999996</v>
      </c>
      <c r="F44" t="s">
        <v>20</v>
      </c>
      <c r="G44">
        <v>4231.8740230000003</v>
      </c>
      <c r="J44">
        <v>19</v>
      </c>
      <c r="K44" t="s">
        <v>17</v>
      </c>
      <c r="L44" t="s">
        <v>60</v>
      </c>
      <c r="M44" t="s">
        <v>33</v>
      </c>
      <c r="N44">
        <v>4257.7975399999996</v>
      </c>
      <c r="O44" t="s">
        <v>20</v>
      </c>
      <c r="P44">
        <v>4257.7975399999996</v>
      </c>
      <c r="R44" t="b">
        <v>1</v>
      </c>
    </row>
    <row r="45" spans="1:18" x14ac:dyDescent="0.35">
      <c r="A45">
        <v>20</v>
      </c>
      <c r="B45" t="s">
        <v>9</v>
      </c>
      <c r="C45" t="s">
        <v>49</v>
      </c>
      <c r="D45" t="s">
        <v>11</v>
      </c>
      <c r="E45">
        <v>581.06291429999999</v>
      </c>
      <c r="F45" t="s">
        <v>12</v>
      </c>
      <c r="G45">
        <v>665.24255370000003</v>
      </c>
      <c r="J45">
        <v>20</v>
      </c>
      <c r="K45" t="s">
        <v>17</v>
      </c>
      <c r="L45" t="s">
        <v>51</v>
      </c>
      <c r="M45" t="s">
        <v>48</v>
      </c>
      <c r="N45">
        <v>3162.721442</v>
      </c>
      <c r="O45" t="s">
        <v>20</v>
      </c>
      <c r="P45">
        <v>3162.721442</v>
      </c>
      <c r="R45" t="b">
        <v>0</v>
      </c>
    </row>
    <row r="46" spans="1:18" x14ac:dyDescent="0.35">
      <c r="A46">
        <v>21</v>
      </c>
      <c r="B46" t="s">
        <v>17</v>
      </c>
      <c r="C46" t="s">
        <v>51</v>
      </c>
      <c r="D46" t="s">
        <v>48</v>
      </c>
      <c r="E46">
        <v>3162.721442</v>
      </c>
      <c r="F46" t="s">
        <v>20</v>
      </c>
      <c r="G46">
        <v>3004.7702640000002</v>
      </c>
      <c r="J46">
        <v>21</v>
      </c>
      <c r="K46" t="s">
        <v>9</v>
      </c>
      <c r="L46" t="s">
        <v>49</v>
      </c>
      <c r="M46" t="s">
        <v>11</v>
      </c>
      <c r="N46">
        <v>581.06291429999999</v>
      </c>
      <c r="O46" t="s">
        <v>12</v>
      </c>
      <c r="P46">
        <v>581.06291429999999</v>
      </c>
      <c r="R46" t="b">
        <v>0</v>
      </c>
    </row>
    <row r="47" spans="1:18" x14ac:dyDescent="0.35">
      <c r="A47">
        <v>22</v>
      </c>
      <c r="B47" t="s">
        <v>17</v>
      </c>
      <c r="C47" t="s">
        <v>62</v>
      </c>
      <c r="D47" t="s">
        <v>63</v>
      </c>
      <c r="E47">
        <v>2428.471055</v>
      </c>
      <c r="F47" t="s">
        <v>20</v>
      </c>
      <c r="G47">
        <v>2385.060547</v>
      </c>
      <c r="J47">
        <v>22</v>
      </c>
      <c r="K47" t="s">
        <v>17</v>
      </c>
      <c r="L47" t="s">
        <v>62</v>
      </c>
      <c r="M47" t="s">
        <v>63</v>
      </c>
      <c r="N47">
        <v>2428.471055</v>
      </c>
      <c r="O47" t="s">
        <v>20</v>
      </c>
      <c r="P47">
        <v>2428.471055</v>
      </c>
      <c r="R47" t="b">
        <v>1</v>
      </c>
    </row>
    <row r="48" spans="1:18" x14ac:dyDescent="0.35">
      <c r="A48">
        <v>23</v>
      </c>
      <c r="B48" t="s">
        <v>231</v>
      </c>
      <c r="C48" t="s">
        <v>241</v>
      </c>
      <c r="D48" t="s">
        <v>48</v>
      </c>
      <c r="E48">
        <v>315.28739039999999</v>
      </c>
      <c r="F48" t="s">
        <v>232</v>
      </c>
      <c r="G48">
        <v>559.82659909999995</v>
      </c>
      <c r="J48">
        <v>23</v>
      </c>
      <c r="K48" t="s">
        <v>231</v>
      </c>
      <c r="L48" t="s">
        <v>241</v>
      </c>
      <c r="M48" t="s">
        <v>48</v>
      </c>
      <c r="N48">
        <v>315.28739039999999</v>
      </c>
      <c r="O48" t="s">
        <v>232</v>
      </c>
      <c r="P48">
        <v>581.93369359999997</v>
      </c>
      <c r="R48" t="b">
        <v>1</v>
      </c>
    </row>
    <row r="49" spans="1:21" x14ac:dyDescent="0.35">
      <c r="A49">
        <v>24</v>
      </c>
      <c r="B49" t="s">
        <v>17</v>
      </c>
      <c r="C49" t="s">
        <v>61</v>
      </c>
      <c r="D49" t="s">
        <v>35</v>
      </c>
      <c r="E49">
        <v>1309.4484090000001</v>
      </c>
      <c r="F49" t="s">
        <v>20</v>
      </c>
      <c r="G49">
        <v>1474.0954589999999</v>
      </c>
      <c r="J49">
        <v>24</v>
      </c>
      <c r="K49" t="s">
        <v>17</v>
      </c>
      <c r="L49" t="s">
        <v>61</v>
      </c>
      <c r="M49" t="s">
        <v>35</v>
      </c>
      <c r="N49">
        <v>1309.4484090000001</v>
      </c>
      <c r="O49" t="s">
        <v>20</v>
      </c>
      <c r="P49">
        <v>1309.4484090000001</v>
      </c>
      <c r="R49" t="b">
        <v>1</v>
      </c>
    </row>
    <row r="50" spans="1:21" x14ac:dyDescent="0.35">
      <c r="A50">
        <v>25</v>
      </c>
      <c r="B50" t="s">
        <v>26</v>
      </c>
      <c r="C50" t="s">
        <v>58</v>
      </c>
      <c r="D50" t="s">
        <v>31</v>
      </c>
      <c r="E50">
        <v>247.5886351</v>
      </c>
      <c r="F50" t="s">
        <v>12</v>
      </c>
      <c r="G50">
        <v>287.1628723</v>
      </c>
      <c r="J50">
        <v>25</v>
      </c>
      <c r="K50" t="s">
        <v>26</v>
      </c>
      <c r="L50" t="s">
        <v>58</v>
      </c>
      <c r="M50" t="s">
        <v>31</v>
      </c>
      <c r="N50">
        <v>247.5886351</v>
      </c>
      <c r="O50" t="s">
        <v>12</v>
      </c>
      <c r="P50">
        <v>247.5886351</v>
      </c>
      <c r="R50" t="b">
        <v>1</v>
      </c>
    </row>
    <row r="51" spans="1:21" x14ac:dyDescent="0.35">
      <c r="A51">
        <v>26</v>
      </c>
      <c r="B51" t="s">
        <v>17</v>
      </c>
      <c r="C51" t="s">
        <v>64</v>
      </c>
      <c r="D51" t="s">
        <v>65</v>
      </c>
      <c r="E51">
        <v>1016.8133350000001</v>
      </c>
      <c r="F51" t="s">
        <v>20</v>
      </c>
      <c r="G51">
        <v>1058.4848629999999</v>
      </c>
      <c r="J51">
        <v>26</v>
      </c>
      <c r="K51" t="s">
        <v>17</v>
      </c>
      <c r="L51" t="s">
        <v>56</v>
      </c>
      <c r="M51" t="s">
        <v>57</v>
      </c>
      <c r="N51">
        <v>1053.230235</v>
      </c>
      <c r="O51" t="s">
        <v>20</v>
      </c>
      <c r="P51">
        <v>1053.230235</v>
      </c>
      <c r="R51" t="b">
        <v>0</v>
      </c>
    </row>
    <row r="52" spans="1:21" x14ac:dyDescent="0.35">
      <c r="A52">
        <v>27</v>
      </c>
      <c r="B52" t="s">
        <v>17</v>
      </c>
      <c r="C52" t="s">
        <v>56</v>
      </c>
      <c r="D52" t="s">
        <v>57</v>
      </c>
      <c r="E52">
        <v>1053.230235</v>
      </c>
      <c r="F52" t="s">
        <v>20</v>
      </c>
      <c r="G52">
        <v>1034.8743899999999</v>
      </c>
      <c r="J52">
        <v>27</v>
      </c>
      <c r="K52" t="s">
        <v>17</v>
      </c>
      <c r="L52" t="s">
        <v>64</v>
      </c>
      <c r="M52" t="s">
        <v>65</v>
      </c>
      <c r="N52">
        <v>1016.8133350000001</v>
      </c>
      <c r="O52" t="s">
        <v>20</v>
      </c>
      <c r="P52">
        <v>1016.8133350000001</v>
      </c>
      <c r="R52" t="b">
        <v>0</v>
      </c>
    </row>
    <row r="53" spans="1:21" x14ac:dyDescent="0.35">
      <c r="A53">
        <v>28</v>
      </c>
      <c r="B53" t="s">
        <v>9</v>
      </c>
      <c r="C53" t="s">
        <v>66</v>
      </c>
      <c r="D53" t="s">
        <v>24</v>
      </c>
      <c r="E53">
        <v>960.58107080000002</v>
      </c>
      <c r="F53" t="s">
        <v>25</v>
      </c>
      <c r="G53">
        <v>1039.87915</v>
      </c>
      <c r="J53">
        <v>28</v>
      </c>
      <c r="K53" t="s">
        <v>9</v>
      </c>
      <c r="L53" t="s">
        <v>66</v>
      </c>
      <c r="M53" t="s">
        <v>24</v>
      </c>
      <c r="N53">
        <v>960.58107080000002</v>
      </c>
      <c r="O53" t="s">
        <v>25</v>
      </c>
      <c r="P53">
        <v>1040.663595</v>
      </c>
      <c r="R53" t="b">
        <v>1</v>
      </c>
    </row>
    <row r="54" spans="1:21" x14ac:dyDescent="0.35">
      <c r="A54">
        <v>29</v>
      </c>
      <c r="B54" t="s">
        <v>17</v>
      </c>
      <c r="C54" t="s">
        <v>52</v>
      </c>
      <c r="D54" t="s">
        <v>11</v>
      </c>
      <c r="E54">
        <v>581.85198160000004</v>
      </c>
      <c r="F54" t="s">
        <v>20</v>
      </c>
      <c r="G54">
        <v>665.24255370000003</v>
      </c>
      <c r="J54">
        <v>29</v>
      </c>
      <c r="K54" t="s">
        <v>17</v>
      </c>
      <c r="L54" t="s">
        <v>52</v>
      </c>
      <c r="M54" t="s">
        <v>11</v>
      </c>
      <c r="N54">
        <v>581.85198160000004</v>
      </c>
      <c r="O54" t="s">
        <v>20</v>
      </c>
      <c r="P54">
        <v>581.85198160000004</v>
      </c>
      <c r="R54" t="b">
        <v>1</v>
      </c>
    </row>
    <row r="55" spans="1:21" x14ac:dyDescent="0.35">
      <c r="A55">
        <v>30</v>
      </c>
      <c r="B55" t="s">
        <v>17</v>
      </c>
      <c r="C55" t="s">
        <v>70</v>
      </c>
      <c r="D55" t="s">
        <v>71</v>
      </c>
      <c r="E55">
        <v>469.52504729999998</v>
      </c>
      <c r="F55" t="s">
        <v>20</v>
      </c>
      <c r="G55">
        <v>463.914917</v>
      </c>
      <c r="J55">
        <v>30</v>
      </c>
      <c r="K55" t="s">
        <v>17</v>
      </c>
      <c r="L55" t="s">
        <v>70</v>
      </c>
      <c r="M55" t="s">
        <v>71</v>
      </c>
      <c r="N55">
        <v>469.52504729999998</v>
      </c>
      <c r="O55" t="s">
        <v>20</v>
      </c>
      <c r="P55">
        <v>469.52504729999998</v>
      </c>
      <c r="R55" t="b">
        <v>1</v>
      </c>
    </row>
    <row r="57" spans="1:21" x14ac:dyDescent="0.35">
      <c r="A57">
        <v>1</v>
      </c>
      <c r="B57" t="s">
        <v>231</v>
      </c>
      <c r="C57" t="s">
        <v>95</v>
      </c>
      <c r="D57" t="s">
        <v>19</v>
      </c>
      <c r="E57">
        <v>7979.8657899999998</v>
      </c>
      <c r="F57" t="s">
        <v>232</v>
      </c>
      <c r="G57">
        <v>11081.29492</v>
      </c>
      <c r="J57">
        <v>1</v>
      </c>
      <c r="K57" t="s">
        <v>231</v>
      </c>
      <c r="L57" t="s">
        <v>95</v>
      </c>
      <c r="M57" t="s">
        <v>19</v>
      </c>
      <c r="N57">
        <v>7979.8657899999998</v>
      </c>
      <c r="O57" t="s">
        <v>232</v>
      </c>
      <c r="P57">
        <v>11762.52284</v>
      </c>
      <c r="R57" t="b">
        <v>1</v>
      </c>
    </row>
    <row r="58" spans="1:21" x14ac:dyDescent="0.35">
      <c r="A58">
        <v>2</v>
      </c>
      <c r="B58" t="s">
        <v>9</v>
      </c>
      <c r="C58" t="s">
        <v>79</v>
      </c>
      <c r="D58" t="s">
        <v>19</v>
      </c>
      <c r="E58">
        <v>4633.0977439999997</v>
      </c>
      <c r="F58" t="s">
        <v>12</v>
      </c>
      <c r="G58">
        <v>4577.7163090000004</v>
      </c>
      <c r="J58">
        <v>2</v>
      </c>
      <c r="K58" t="s">
        <v>9</v>
      </c>
      <c r="L58" t="s">
        <v>79</v>
      </c>
      <c r="M58" t="s">
        <v>19</v>
      </c>
      <c r="N58">
        <v>4633.0977439999997</v>
      </c>
      <c r="O58" t="s">
        <v>12</v>
      </c>
      <c r="P58">
        <v>4633.0977439999997</v>
      </c>
      <c r="R58" t="b">
        <v>1</v>
      </c>
    </row>
    <row r="59" spans="1:21" x14ac:dyDescent="0.35">
      <c r="A59">
        <v>3</v>
      </c>
      <c r="B59" t="s">
        <v>9</v>
      </c>
      <c r="C59" t="s">
        <v>91</v>
      </c>
      <c r="D59" t="s">
        <v>29</v>
      </c>
      <c r="E59">
        <v>3872.5807220000002</v>
      </c>
      <c r="F59" t="s">
        <v>12</v>
      </c>
      <c r="G59">
        <v>4053.5698240000002</v>
      </c>
      <c r="J59">
        <v>3</v>
      </c>
      <c r="K59" t="s">
        <v>9</v>
      </c>
      <c r="L59" t="s">
        <v>91</v>
      </c>
      <c r="M59" t="s">
        <v>29</v>
      </c>
      <c r="N59">
        <v>3872.5807220000002</v>
      </c>
      <c r="O59" t="s">
        <v>12</v>
      </c>
      <c r="P59">
        <v>3872.5807220000002</v>
      </c>
      <c r="R59" t="b">
        <v>1</v>
      </c>
    </row>
    <row r="60" spans="1:21" x14ac:dyDescent="0.35">
      <c r="A60">
        <v>4</v>
      </c>
      <c r="B60" t="s">
        <v>9</v>
      </c>
      <c r="C60" t="s">
        <v>87</v>
      </c>
      <c r="D60" t="s">
        <v>14</v>
      </c>
      <c r="E60">
        <v>3356.0066780000002</v>
      </c>
      <c r="F60" t="s">
        <v>12</v>
      </c>
      <c r="G60">
        <v>3405.9345699999999</v>
      </c>
      <c r="J60">
        <v>4</v>
      </c>
      <c r="K60" t="s">
        <v>9</v>
      </c>
      <c r="L60" t="s">
        <v>87</v>
      </c>
      <c r="M60" t="s">
        <v>14</v>
      </c>
      <c r="N60">
        <v>3356.0066780000002</v>
      </c>
      <c r="O60" t="s">
        <v>12</v>
      </c>
      <c r="P60">
        <v>3356.0066780000002</v>
      </c>
      <c r="R60" t="b">
        <v>1</v>
      </c>
    </row>
    <row r="61" spans="1:21" x14ac:dyDescent="0.35">
      <c r="A61">
        <v>5</v>
      </c>
      <c r="B61" t="s">
        <v>26</v>
      </c>
      <c r="C61" t="s">
        <v>96</v>
      </c>
      <c r="D61" t="s">
        <v>57</v>
      </c>
      <c r="E61">
        <v>2649.801367</v>
      </c>
      <c r="F61" t="s">
        <v>12</v>
      </c>
      <c r="G61">
        <v>2740.17749</v>
      </c>
      <c r="J61">
        <v>5</v>
      </c>
      <c r="K61" t="s">
        <v>17</v>
      </c>
      <c r="L61" t="s">
        <v>80</v>
      </c>
      <c r="M61" t="s">
        <v>19</v>
      </c>
      <c r="N61">
        <v>15076.831840000001</v>
      </c>
      <c r="O61" t="s">
        <v>20</v>
      </c>
      <c r="P61">
        <v>15076.831840000001</v>
      </c>
      <c r="R61" t="b">
        <v>0</v>
      </c>
    </row>
    <row r="62" spans="1:21" x14ac:dyDescent="0.35">
      <c r="A62">
        <v>6</v>
      </c>
      <c r="B62" t="s">
        <v>17</v>
      </c>
      <c r="C62" t="s">
        <v>80</v>
      </c>
      <c r="D62" t="s">
        <v>19</v>
      </c>
      <c r="E62">
        <v>15076.831840000001</v>
      </c>
      <c r="F62" t="s">
        <v>20</v>
      </c>
      <c r="G62">
        <v>14831.652340000001</v>
      </c>
      <c r="J62">
        <v>6</v>
      </c>
      <c r="K62" t="s">
        <v>26</v>
      </c>
      <c r="L62" t="s">
        <v>96</v>
      </c>
      <c r="M62" t="s">
        <v>57</v>
      </c>
      <c r="N62">
        <v>2649.801367</v>
      </c>
      <c r="O62" t="s">
        <v>12</v>
      </c>
      <c r="P62">
        <v>2649.801367</v>
      </c>
      <c r="R62" t="b">
        <v>0</v>
      </c>
    </row>
    <row r="63" spans="1:21" x14ac:dyDescent="0.35">
      <c r="A63">
        <v>7</v>
      </c>
      <c r="B63" t="s">
        <v>26</v>
      </c>
      <c r="C63" t="s">
        <v>103</v>
      </c>
      <c r="D63" t="s">
        <v>35</v>
      </c>
      <c r="E63">
        <v>2631.305887</v>
      </c>
      <c r="F63" t="s">
        <v>12</v>
      </c>
      <c r="G63">
        <v>2630.3481449999999</v>
      </c>
      <c r="J63">
        <v>7</v>
      </c>
      <c r="K63" t="s">
        <v>26</v>
      </c>
      <c r="L63" t="s">
        <v>103</v>
      </c>
      <c r="M63" t="s">
        <v>35</v>
      </c>
      <c r="N63">
        <v>2631.305887</v>
      </c>
      <c r="O63" t="s">
        <v>12</v>
      </c>
      <c r="P63">
        <v>2631.305887</v>
      </c>
      <c r="R63" t="b">
        <v>1</v>
      </c>
    </row>
    <row r="64" spans="1:21" x14ac:dyDescent="0.35">
      <c r="A64">
        <v>8</v>
      </c>
      <c r="B64" t="s">
        <v>26</v>
      </c>
      <c r="C64" t="s">
        <v>112</v>
      </c>
      <c r="D64" t="s">
        <v>41</v>
      </c>
      <c r="E64">
        <v>2508.2513119999999</v>
      </c>
      <c r="F64" t="s">
        <v>12</v>
      </c>
      <c r="G64">
        <v>2584.0646969999998</v>
      </c>
      <c r="J64">
        <v>8</v>
      </c>
      <c r="K64" t="s">
        <v>26</v>
      </c>
      <c r="L64" t="s">
        <v>112</v>
      </c>
      <c r="M64" t="s">
        <v>41</v>
      </c>
      <c r="N64">
        <v>2508.2513119999999</v>
      </c>
      <c r="O64" t="s">
        <v>12</v>
      </c>
      <c r="P64">
        <v>2508.2513119999999</v>
      </c>
      <c r="R64" t="b">
        <v>1</v>
      </c>
      <c r="S64" t="s">
        <v>319</v>
      </c>
      <c r="T64" t="s">
        <v>317</v>
      </c>
      <c r="U64" t="s">
        <v>318</v>
      </c>
    </row>
    <row r="65" spans="1:21" x14ac:dyDescent="0.35">
      <c r="A65">
        <v>9</v>
      </c>
      <c r="B65" t="s">
        <v>231</v>
      </c>
      <c r="C65" s="4" t="s">
        <v>123</v>
      </c>
      <c r="D65" t="s">
        <v>31</v>
      </c>
      <c r="E65">
        <v>612.46588650000001</v>
      </c>
      <c r="F65" t="s">
        <v>232</v>
      </c>
      <c r="G65">
        <v>3099.288818</v>
      </c>
      <c r="J65">
        <v>9</v>
      </c>
      <c r="K65" t="s">
        <v>26</v>
      </c>
      <c r="L65" s="3" t="s">
        <v>97</v>
      </c>
      <c r="M65" t="s">
        <v>31</v>
      </c>
      <c r="N65">
        <v>2063.1890530000001</v>
      </c>
      <c r="O65" t="s">
        <v>12</v>
      </c>
      <c r="P65">
        <v>2063.1890530000001</v>
      </c>
      <c r="R65" t="b">
        <v>0</v>
      </c>
      <c r="S65">
        <f>ABS(A65-J67)</f>
        <v>2</v>
      </c>
      <c r="T65">
        <f>ABS(G65-P67)</f>
        <v>221.27280999999994</v>
      </c>
      <c r="U65" s="2">
        <f>ABS(G65-P67)/G65</f>
        <v>7.1394704718997226E-2</v>
      </c>
    </row>
    <row r="66" spans="1:21" x14ac:dyDescent="0.35">
      <c r="A66">
        <v>10</v>
      </c>
      <c r="B66" t="s">
        <v>26</v>
      </c>
      <c r="C66" s="3" t="s">
        <v>97</v>
      </c>
      <c r="D66" t="s">
        <v>31</v>
      </c>
      <c r="E66">
        <v>2063.1890530000001</v>
      </c>
      <c r="F66" t="s">
        <v>12</v>
      </c>
      <c r="G66">
        <v>1907.043457</v>
      </c>
      <c r="J66">
        <v>10</v>
      </c>
      <c r="K66" t="s">
        <v>26</v>
      </c>
      <c r="L66" s="4" t="s">
        <v>106</v>
      </c>
      <c r="M66" t="s">
        <v>65</v>
      </c>
      <c r="N66">
        <v>2049.4377249999998</v>
      </c>
      <c r="O66" t="s">
        <v>12</v>
      </c>
      <c r="P66">
        <v>2049.4377249999998</v>
      </c>
      <c r="R66" t="b">
        <v>0</v>
      </c>
      <c r="S66">
        <f>A66-J65</f>
        <v>1</v>
      </c>
      <c r="T66">
        <f>ABS(G66-P65)</f>
        <v>156.14559600000007</v>
      </c>
      <c r="U66" s="2">
        <f>ABS(G66-P65)/G66</f>
        <v>8.1878362775033534E-2</v>
      </c>
    </row>
    <row r="67" spans="1:21" x14ac:dyDescent="0.35">
      <c r="A67">
        <v>11</v>
      </c>
      <c r="B67" t="s">
        <v>26</v>
      </c>
      <c r="C67" s="4" t="s">
        <v>106</v>
      </c>
      <c r="D67" t="s">
        <v>65</v>
      </c>
      <c r="E67">
        <v>2049.4377249999998</v>
      </c>
      <c r="F67" t="s">
        <v>12</v>
      </c>
      <c r="G67">
        <v>1857.6339109999999</v>
      </c>
      <c r="J67">
        <v>11</v>
      </c>
      <c r="K67" t="s">
        <v>231</v>
      </c>
      <c r="L67" s="4" t="s">
        <v>123</v>
      </c>
      <c r="M67" t="s">
        <v>31</v>
      </c>
      <c r="N67">
        <v>612.46588650000001</v>
      </c>
      <c r="O67" t="s">
        <v>232</v>
      </c>
      <c r="P67">
        <v>2878.0160080000001</v>
      </c>
      <c r="R67" t="b">
        <v>0</v>
      </c>
      <c r="S67">
        <f>A67-J66</f>
        <v>1</v>
      </c>
      <c r="T67">
        <f>ABS(G67-P66)</f>
        <v>191.80381399999987</v>
      </c>
      <c r="U67" s="2">
        <f>ABS(G67-P66)/G67</f>
        <v>0.1032516756203854</v>
      </c>
    </row>
    <row r="68" spans="1:21" x14ac:dyDescent="0.35">
      <c r="A68">
        <v>12</v>
      </c>
      <c r="B68" t="s">
        <v>26</v>
      </c>
      <c r="C68" t="s">
        <v>99</v>
      </c>
      <c r="D68" t="s">
        <v>33</v>
      </c>
      <c r="E68">
        <v>1695.4065370000001</v>
      </c>
      <c r="F68" t="s">
        <v>12</v>
      </c>
      <c r="G68">
        <v>1643.2044679999999</v>
      </c>
      <c r="J68">
        <v>12</v>
      </c>
      <c r="K68" t="s">
        <v>26</v>
      </c>
      <c r="L68" t="s">
        <v>99</v>
      </c>
      <c r="M68" t="s">
        <v>33</v>
      </c>
      <c r="N68">
        <v>1695.4065370000001</v>
      </c>
      <c r="O68" t="s">
        <v>12</v>
      </c>
      <c r="P68">
        <v>1695.4065370000001</v>
      </c>
      <c r="R68" t="b">
        <v>1</v>
      </c>
      <c r="S68">
        <f>SUM(S65:S67)</f>
        <v>4</v>
      </c>
      <c r="T68">
        <f>AVERAGE(T65:T67)</f>
        <v>189.74073999999996</v>
      </c>
      <c r="U68" s="2">
        <f>AVERAGE(U65:U67)</f>
        <v>8.5508247704805376E-2</v>
      </c>
    </row>
    <row r="69" spans="1:21" x14ac:dyDescent="0.35">
      <c r="A69">
        <v>13</v>
      </c>
      <c r="B69" t="s">
        <v>9</v>
      </c>
      <c r="C69" t="s">
        <v>83</v>
      </c>
      <c r="D69" t="s">
        <v>46</v>
      </c>
      <c r="E69">
        <v>1532.254784</v>
      </c>
      <c r="F69" t="s">
        <v>12</v>
      </c>
      <c r="G69">
        <v>1455.338501</v>
      </c>
      <c r="J69">
        <v>13</v>
      </c>
      <c r="K69" t="s">
        <v>9</v>
      </c>
      <c r="L69" t="s">
        <v>83</v>
      </c>
      <c r="M69" t="s">
        <v>46</v>
      </c>
      <c r="N69">
        <v>1532.254784</v>
      </c>
      <c r="O69" t="s">
        <v>12</v>
      </c>
      <c r="P69">
        <v>1532.254784</v>
      </c>
      <c r="R69" t="b">
        <v>1</v>
      </c>
    </row>
    <row r="70" spans="1:21" x14ac:dyDescent="0.35">
      <c r="A70">
        <v>14</v>
      </c>
      <c r="B70" t="s">
        <v>231</v>
      </c>
      <c r="C70" t="s">
        <v>128</v>
      </c>
      <c r="D70" t="s">
        <v>41</v>
      </c>
      <c r="E70">
        <v>639.47676309999997</v>
      </c>
      <c r="F70" t="s">
        <v>232</v>
      </c>
      <c r="G70">
        <v>2030.834351</v>
      </c>
      <c r="J70">
        <v>14</v>
      </c>
      <c r="K70" t="s">
        <v>231</v>
      </c>
      <c r="L70" t="s">
        <v>128</v>
      </c>
      <c r="M70" t="s">
        <v>41</v>
      </c>
      <c r="N70">
        <v>639.47676309999997</v>
      </c>
      <c r="O70" t="s">
        <v>232</v>
      </c>
      <c r="P70">
        <v>2066.9382190000001</v>
      </c>
      <c r="R70" t="b">
        <v>1</v>
      </c>
    </row>
    <row r="71" spans="1:21" x14ac:dyDescent="0.35">
      <c r="A71">
        <v>15</v>
      </c>
      <c r="B71" t="s">
        <v>231</v>
      </c>
      <c r="C71" t="s">
        <v>117</v>
      </c>
      <c r="D71" t="s">
        <v>48</v>
      </c>
      <c r="E71">
        <v>1337.1500100000001</v>
      </c>
      <c r="F71" t="s">
        <v>232</v>
      </c>
      <c r="G71">
        <v>1971.454346</v>
      </c>
      <c r="J71">
        <v>15</v>
      </c>
      <c r="K71" t="s">
        <v>231</v>
      </c>
      <c r="L71" t="s">
        <v>117</v>
      </c>
      <c r="M71" t="s">
        <v>48</v>
      </c>
      <c r="N71">
        <v>1337.1500100000001</v>
      </c>
      <c r="O71" t="s">
        <v>232</v>
      </c>
      <c r="P71">
        <v>2065.4374320000002</v>
      </c>
      <c r="R71" t="b">
        <v>1</v>
      </c>
    </row>
    <row r="72" spans="1:21" x14ac:dyDescent="0.35">
      <c r="A72">
        <v>16</v>
      </c>
      <c r="B72" t="s">
        <v>231</v>
      </c>
      <c r="C72" t="s">
        <v>110</v>
      </c>
      <c r="D72" t="s">
        <v>24</v>
      </c>
      <c r="E72">
        <v>1185.558331</v>
      </c>
      <c r="F72" t="s">
        <v>232</v>
      </c>
      <c r="G72">
        <v>1905.2633060000001</v>
      </c>
      <c r="J72">
        <v>16</v>
      </c>
      <c r="K72" t="s">
        <v>231</v>
      </c>
      <c r="L72" t="s">
        <v>110</v>
      </c>
      <c r="M72" t="s">
        <v>24</v>
      </c>
      <c r="N72">
        <v>1185.558331</v>
      </c>
      <c r="O72" t="s">
        <v>232</v>
      </c>
      <c r="P72">
        <v>1680.6719000000001</v>
      </c>
      <c r="R72" t="b">
        <v>1</v>
      </c>
    </row>
    <row r="73" spans="1:21" x14ac:dyDescent="0.35">
      <c r="A73">
        <v>17</v>
      </c>
      <c r="B73" t="s">
        <v>231</v>
      </c>
      <c r="C73" t="s">
        <v>118</v>
      </c>
      <c r="D73" t="s">
        <v>11</v>
      </c>
      <c r="E73">
        <v>315.15972529999999</v>
      </c>
      <c r="F73" t="s">
        <v>232</v>
      </c>
      <c r="G73">
        <v>1759.0191649999999</v>
      </c>
      <c r="J73">
        <v>17</v>
      </c>
      <c r="K73" t="s">
        <v>231</v>
      </c>
      <c r="L73" t="s">
        <v>118</v>
      </c>
      <c r="M73" t="s">
        <v>11</v>
      </c>
      <c r="N73">
        <v>315.15972529999999</v>
      </c>
      <c r="O73" t="s">
        <v>232</v>
      </c>
      <c r="P73">
        <v>1677.225899</v>
      </c>
      <c r="R73" t="b">
        <v>1</v>
      </c>
    </row>
    <row r="74" spans="1:21" x14ac:dyDescent="0.35">
      <c r="A74">
        <v>18</v>
      </c>
      <c r="B74" t="s">
        <v>26</v>
      </c>
      <c r="C74" t="s">
        <v>113</v>
      </c>
      <c r="D74" t="s">
        <v>71</v>
      </c>
      <c r="E74">
        <v>1075.927858</v>
      </c>
      <c r="F74" t="s">
        <v>12</v>
      </c>
      <c r="G74">
        <v>1200.5297849999999</v>
      </c>
      <c r="J74">
        <v>18</v>
      </c>
      <c r="K74" t="s">
        <v>26</v>
      </c>
      <c r="L74" t="s">
        <v>93</v>
      </c>
      <c r="M74" t="s">
        <v>16</v>
      </c>
      <c r="N74">
        <v>1147.5608139999999</v>
      </c>
      <c r="O74" t="s">
        <v>12</v>
      </c>
      <c r="P74">
        <v>1147.5608139999999</v>
      </c>
      <c r="R74" t="b">
        <v>0</v>
      </c>
    </row>
    <row r="75" spans="1:21" x14ac:dyDescent="0.35">
      <c r="A75">
        <v>19</v>
      </c>
      <c r="B75" t="s">
        <v>9</v>
      </c>
      <c r="C75" t="s">
        <v>81</v>
      </c>
      <c r="D75" t="s">
        <v>44</v>
      </c>
      <c r="E75">
        <v>1137.0603630000001</v>
      </c>
      <c r="F75" t="s">
        <v>12</v>
      </c>
      <c r="G75">
        <v>1184.541504</v>
      </c>
      <c r="J75">
        <v>19</v>
      </c>
      <c r="K75" t="s">
        <v>9</v>
      </c>
      <c r="L75" t="s">
        <v>81</v>
      </c>
      <c r="M75" t="s">
        <v>44</v>
      </c>
      <c r="N75">
        <v>1137.0603630000001</v>
      </c>
      <c r="O75" t="s">
        <v>12</v>
      </c>
      <c r="P75">
        <v>1137.0603630000001</v>
      </c>
      <c r="R75" t="b">
        <v>1</v>
      </c>
    </row>
    <row r="76" spans="1:21" x14ac:dyDescent="0.35">
      <c r="A76">
        <v>20</v>
      </c>
      <c r="B76" t="s">
        <v>231</v>
      </c>
      <c r="C76" t="s">
        <v>116</v>
      </c>
      <c r="D76" t="s">
        <v>46</v>
      </c>
      <c r="E76">
        <v>588.37733500000002</v>
      </c>
      <c r="F76" t="s">
        <v>232</v>
      </c>
      <c r="G76">
        <v>1640.166138</v>
      </c>
      <c r="J76">
        <v>20</v>
      </c>
      <c r="K76" t="s">
        <v>26</v>
      </c>
      <c r="L76" t="s">
        <v>113</v>
      </c>
      <c r="M76" t="s">
        <v>71</v>
      </c>
      <c r="N76">
        <v>1075.927858</v>
      </c>
      <c r="O76" t="s">
        <v>12</v>
      </c>
      <c r="P76">
        <v>1075.927858</v>
      </c>
      <c r="R76" t="b">
        <v>0</v>
      </c>
    </row>
    <row r="77" spans="1:21" x14ac:dyDescent="0.35">
      <c r="A77">
        <v>21</v>
      </c>
      <c r="B77" t="s">
        <v>26</v>
      </c>
      <c r="C77" t="s">
        <v>93</v>
      </c>
      <c r="D77" t="s">
        <v>16</v>
      </c>
      <c r="E77">
        <v>1147.5608139999999</v>
      </c>
      <c r="F77" t="s">
        <v>12</v>
      </c>
      <c r="G77">
        <v>1055.5634769999999</v>
      </c>
      <c r="J77">
        <v>21</v>
      </c>
      <c r="K77" t="s">
        <v>9</v>
      </c>
      <c r="L77" t="s">
        <v>85</v>
      </c>
      <c r="M77" t="s">
        <v>48</v>
      </c>
      <c r="N77">
        <v>1044.205312</v>
      </c>
      <c r="O77" t="s">
        <v>12</v>
      </c>
      <c r="P77">
        <v>1044.205312</v>
      </c>
      <c r="R77" t="b">
        <v>0</v>
      </c>
    </row>
    <row r="78" spans="1:21" x14ac:dyDescent="0.35">
      <c r="A78">
        <v>22</v>
      </c>
      <c r="B78" t="s">
        <v>9</v>
      </c>
      <c r="C78" t="s">
        <v>85</v>
      </c>
      <c r="D78" t="s">
        <v>48</v>
      </c>
      <c r="E78">
        <v>1044.205312</v>
      </c>
      <c r="F78" t="s">
        <v>12</v>
      </c>
      <c r="G78">
        <v>1049.9068600000001</v>
      </c>
      <c r="J78">
        <v>22</v>
      </c>
      <c r="K78" t="s">
        <v>231</v>
      </c>
      <c r="L78" t="s">
        <v>116</v>
      </c>
      <c r="M78" t="s">
        <v>46</v>
      </c>
      <c r="N78">
        <v>588.37733500000002</v>
      </c>
      <c r="O78" t="s">
        <v>232</v>
      </c>
      <c r="P78">
        <v>1419.1082590000001</v>
      </c>
      <c r="R78" t="b">
        <v>0</v>
      </c>
    </row>
    <row r="79" spans="1:21" x14ac:dyDescent="0.35">
      <c r="A79">
        <v>23</v>
      </c>
      <c r="B79" t="s">
        <v>231</v>
      </c>
      <c r="C79" t="s">
        <v>120</v>
      </c>
      <c r="D79" t="s">
        <v>29</v>
      </c>
      <c r="E79">
        <v>1216.593314</v>
      </c>
      <c r="F79" t="s">
        <v>232</v>
      </c>
      <c r="G79">
        <v>1426.2100829999999</v>
      </c>
      <c r="J79">
        <v>23</v>
      </c>
      <c r="K79" t="s">
        <v>231</v>
      </c>
      <c r="L79" t="s">
        <v>120</v>
      </c>
      <c r="M79" t="s">
        <v>29</v>
      </c>
      <c r="N79">
        <v>1216.593314</v>
      </c>
      <c r="O79" t="s">
        <v>232</v>
      </c>
      <c r="P79">
        <v>1282.736067</v>
      </c>
      <c r="R79" t="b">
        <v>1</v>
      </c>
    </row>
    <row r="80" spans="1:21" x14ac:dyDescent="0.35">
      <c r="A80">
        <v>24</v>
      </c>
      <c r="B80" t="s">
        <v>231</v>
      </c>
      <c r="C80" t="s">
        <v>126</v>
      </c>
      <c r="D80" t="s">
        <v>63</v>
      </c>
      <c r="E80">
        <v>203.25657169999999</v>
      </c>
      <c r="F80" t="s">
        <v>232</v>
      </c>
      <c r="G80">
        <v>1320.939087</v>
      </c>
      <c r="J80">
        <v>24</v>
      </c>
      <c r="K80" t="s">
        <v>231</v>
      </c>
      <c r="L80" t="s">
        <v>126</v>
      </c>
      <c r="M80" t="s">
        <v>63</v>
      </c>
      <c r="N80">
        <v>203.25657169999999</v>
      </c>
      <c r="O80" t="s">
        <v>232</v>
      </c>
      <c r="P80">
        <v>1274.995506</v>
      </c>
      <c r="R80" t="b">
        <v>1</v>
      </c>
    </row>
    <row r="81" spans="1:18" x14ac:dyDescent="0.35">
      <c r="A81">
        <v>25</v>
      </c>
      <c r="B81" t="s">
        <v>231</v>
      </c>
      <c r="C81" t="s">
        <v>119</v>
      </c>
      <c r="D81" t="s">
        <v>14</v>
      </c>
      <c r="E81">
        <v>169.68999980000001</v>
      </c>
      <c r="F81" t="s">
        <v>232</v>
      </c>
      <c r="G81">
        <v>1277.8618160000001</v>
      </c>
      <c r="J81">
        <v>25</v>
      </c>
      <c r="K81" t="s">
        <v>231</v>
      </c>
      <c r="L81" t="s">
        <v>119</v>
      </c>
      <c r="M81" t="s">
        <v>14</v>
      </c>
      <c r="N81">
        <v>169.68999980000001</v>
      </c>
      <c r="O81" t="s">
        <v>232</v>
      </c>
      <c r="P81">
        <v>1201.898336</v>
      </c>
      <c r="R81" t="b">
        <v>1</v>
      </c>
    </row>
    <row r="82" spans="1:18" x14ac:dyDescent="0.35">
      <c r="A82">
        <v>26</v>
      </c>
      <c r="B82" t="s">
        <v>17</v>
      </c>
      <c r="C82" t="s">
        <v>90</v>
      </c>
      <c r="D82" t="s">
        <v>14</v>
      </c>
      <c r="E82">
        <v>3914.5119020000002</v>
      </c>
      <c r="F82" t="s">
        <v>20</v>
      </c>
      <c r="G82">
        <v>3930.3276369999999</v>
      </c>
      <c r="J82">
        <v>26</v>
      </c>
      <c r="K82" t="s">
        <v>17</v>
      </c>
      <c r="L82" t="s">
        <v>90</v>
      </c>
      <c r="M82" t="s">
        <v>14</v>
      </c>
      <c r="N82">
        <v>3914.5119020000002</v>
      </c>
      <c r="O82" t="s">
        <v>20</v>
      </c>
      <c r="P82">
        <v>3914.5119020000002</v>
      </c>
      <c r="R82" t="b">
        <v>1</v>
      </c>
    </row>
    <row r="83" spans="1:18" x14ac:dyDescent="0.35">
      <c r="A83">
        <v>27</v>
      </c>
      <c r="B83" t="s">
        <v>231</v>
      </c>
      <c r="C83" t="s">
        <v>125</v>
      </c>
      <c r="D83" t="s">
        <v>33</v>
      </c>
      <c r="E83">
        <v>153.55323749999999</v>
      </c>
      <c r="F83" t="s">
        <v>232</v>
      </c>
      <c r="G83">
        <v>1073.5297849999999</v>
      </c>
      <c r="J83">
        <v>27</v>
      </c>
      <c r="K83" t="s">
        <v>231</v>
      </c>
      <c r="L83" t="s">
        <v>125</v>
      </c>
      <c r="M83" t="s">
        <v>33</v>
      </c>
      <c r="N83">
        <v>153.55323749999999</v>
      </c>
      <c r="O83" t="s">
        <v>232</v>
      </c>
      <c r="P83">
        <v>1059.7791110000001</v>
      </c>
      <c r="R83" t="b">
        <v>1</v>
      </c>
    </row>
    <row r="84" spans="1:18" x14ac:dyDescent="0.35">
      <c r="A84">
        <v>28</v>
      </c>
      <c r="B84" t="s">
        <v>231</v>
      </c>
      <c r="C84" t="s">
        <v>111</v>
      </c>
      <c r="D84" t="s">
        <v>44</v>
      </c>
      <c r="E84">
        <v>589.39520159999995</v>
      </c>
      <c r="F84" t="s">
        <v>232</v>
      </c>
      <c r="G84">
        <v>1069.1132809999999</v>
      </c>
      <c r="J84">
        <v>28</v>
      </c>
      <c r="K84" t="s">
        <v>231</v>
      </c>
      <c r="L84" t="s">
        <v>111</v>
      </c>
      <c r="M84" t="s">
        <v>44</v>
      </c>
      <c r="N84">
        <v>589.39520159999995</v>
      </c>
      <c r="O84" t="s">
        <v>232</v>
      </c>
      <c r="P84">
        <v>1019.770537</v>
      </c>
      <c r="R84" t="b">
        <v>1</v>
      </c>
    </row>
    <row r="85" spans="1:18" x14ac:dyDescent="0.35">
      <c r="A85">
        <v>29</v>
      </c>
      <c r="B85" t="s">
        <v>26</v>
      </c>
      <c r="C85" t="s">
        <v>98</v>
      </c>
      <c r="D85" t="s">
        <v>22</v>
      </c>
      <c r="E85">
        <v>710.63367370000003</v>
      </c>
      <c r="F85" t="s">
        <v>12</v>
      </c>
      <c r="G85">
        <v>731.19403079999995</v>
      </c>
      <c r="J85">
        <v>29</v>
      </c>
      <c r="K85" t="s">
        <v>26</v>
      </c>
      <c r="L85" t="s">
        <v>98</v>
      </c>
      <c r="M85" t="s">
        <v>22</v>
      </c>
      <c r="N85">
        <v>710.63367370000003</v>
      </c>
      <c r="O85" t="s">
        <v>12</v>
      </c>
      <c r="P85">
        <v>710.63367370000003</v>
      </c>
      <c r="R85" t="b">
        <v>1</v>
      </c>
    </row>
    <row r="86" spans="1:18" x14ac:dyDescent="0.35">
      <c r="A86">
        <v>30</v>
      </c>
      <c r="B86" t="s">
        <v>26</v>
      </c>
      <c r="C86" t="s">
        <v>88</v>
      </c>
      <c r="D86" t="s">
        <v>48</v>
      </c>
      <c r="E86">
        <v>693.04953569999998</v>
      </c>
      <c r="F86" t="s">
        <v>12</v>
      </c>
      <c r="G86">
        <v>660.38891599999999</v>
      </c>
      <c r="J86">
        <v>30</v>
      </c>
      <c r="K86" t="s">
        <v>26</v>
      </c>
      <c r="L86" t="s">
        <v>88</v>
      </c>
      <c r="M86" t="s">
        <v>48</v>
      </c>
      <c r="N86">
        <v>693.04953569999998</v>
      </c>
      <c r="O86" t="s">
        <v>12</v>
      </c>
      <c r="P86">
        <v>693.04953569999998</v>
      </c>
      <c r="R86" t="b">
        <v>1</v>
      </c>
    </row>
    <row r="87" spans="1:18" x14ac:dyDescent="0.35">
      <c r="A87">
        <v>31</v>
      </c>
      <c r="B87" t="s">
        <v>17</v>
      </c>
      <c r="C87" t="s">
        <v>82</v>
      </c>
      <c r="D87" t="s">
        <v>44</v>
      </c>
      <c r="E87">
        <v>3213.5781459999998</v>
      </c>
      <c r="F87" t="s">
        <v>20</v>
      </c>
      <c r="G87">
        <v>3132.951904</v>
      </c>
      <c r="J87">
        <v>31</v>
      </c>
      <c r="K87" t="s">
        <v>17</v>
      </c>
      <c r="L87" t="s">
        <v>82</v>
      </c>
      <c r="M87" t="s">
        <v>44</v>
      </c>
      <c r="N87">
        <v>3213.5781459999998</v>
      </c>
      <c r="O87" t="s">
        <v>20</v>
      </c>
      <c r="P87">
        <v>3213.5781459999998</v>
      </c>
      <c r="R87" t="b">
        <v>1</v>
      </c>
    </row>
    <row r="88" spans="1:18" x14ac:dyDescent="0.35">
      <c r="A88">
        <v>32</v>
      </c>
      <c r="B88" t="s">
        <v>17</v>
      </c>
      <c r="C88" t="s">
        <v>114</v>
      </c>
      <c r="D88" t="s">
        <v>41</v>
      </c>
      <c r="E88">
        <v>2704.66876</v>
      </c>
      <c r="F88" t="s">
        <v>20</v>
      </c>
      <c r="G88">
        <v>2708.2585450000001</v>
      </c>
      <c r="J88">
        <v>32</v>
      </c>
      <c r="K88" t="s">
        <v>17</v>
      </c>
      <c r="L88" t="s">
        <v>114</v>
      </c>
      <c r="M88" t="s">
        <v>41</v>
      </c>
      <c r="N88">
        <v>2704.66876</v>
      </c>
      <c r="O88" t="s">
        <v>20</v>
      </c>
      <c r="P88">
        <v>2704.66876</v>
      </c>
      <c r="R88" t="b">
        <v>1</v>
      </c>
    </row>
    <row r="89" spans="1:18" x14ac:dyDescent="0.35">
      <c r="A89">
        <v>33</v>
      </c>
      <c r="B89" t="s">
        <v>17</v>
      </c>
      <c r="C89" t="s">
        <v>84</v>
      </c>
      <c r="D89" t="s">
        <v>46</v>
      </c>
      <c r="E89">
        <v>2567.0630489999999</v>
      </c>
      <c r="F89" t="s">
        <v>20</v>
      </c>
      <c r="G89">
        <v>2792.1594239999999</v>
      </c>
      <c r="J89">
        <v>33</v>
      </c>
      <c r="K89" t="s">
        <v>17</v>
      </c>
      <c r="L89" t="s">
        <v>84</v>
      </c>
      <c r="M89" t="s">
        <v>46</v>
      </c>
      <c r="N89">
        <v>2567.0630489999999</v>
      </c>
      <c r="O89" t="s">
        <v>20</v>
      </c>
      <c r="P89">
        <v>2567.0630489999999</v>
      </c>
      <c r="R89" t="b">
        <v>1</v>
      </c>
    </row>
    <row r="90" spans="1:18" x14ac:dyDescent="0.35">
      <c r="A90">
        <v>34</v>
      </c>
      <c r="B90" t="s">
        <v>9</v>
      </c>
      <c r="C90" t="s">
        <v>86</v>
      </c>
      <c r="D90" t="s">
        <v>11</v>
      </c>
      <c r="E90">
        <v>432.64290319999998</v>
      </c>
      <c r="F90" t="s">
        <v>12</v>
      </c>
      <c r="G90">
        <v>473.58752440000001</v>
      </c>
      <c r="J90">
        <v>34</v>
      </c>
      <c r="K90" t="s">
        <v>17</v>
      </c>
      <c r="L90" t="s">
        <v>92</v>
      </c>
      <c r="M90" t="s">
        <v>29</v>
      </c>
      <c r="N90">
        <v>2105.4044319999998</v>
      </c>
      <c r="O90" t="s">
        <v>20</v>
      </c>
      <c r="P90">
        <v>2105.4044319999998</v>
      </c>
      <c r="R90" t="b">
        <v>0</v>
      </c>
    </row>
    <row r="91" spans="1:18" x14ac:dyDescent="0.35">
      <c r="A91">
        <v>35</v>
      </c>
      <c r="B91" t="s">
        <v>17</v>
      </c>
      <c r="C91" t="s">
        <v>92</v>
      </c>
      <c r="D91" t="s">
        <v>29</v>
      </c>
      <c r="E91">
        <v>2105.4044319999998</v>
      </c>
      <c r="F91" t="s">
        <v>20</v>
      </c>
      <c r="G91">
        <v>2074.3015140000002</v>
      </c>
      <c r="J91">
        <v>35</v>
      </c>
      <c r="K91" t="s">
        <v>17</v>
      </c>
      <c r="L91" t="s">
        <v>100</v>
      </c>
      <c r="M91" t="s">
        <v>31</v>
      </c>
      <c r="N91">
        <v>2061.394472</v>
      </c>
      <c r="O91" t="s">
        <v>20</v>
      </c>
      <c r="P91">
        <v>2061.394472</v>
      </c>
      <c r="R91" t="b">
        <v>0</v>
      </c>
    </row>
    <row r="92" spans="1:18" x14ac:dyDescent="0.35">
      <c r="A92">
        <v>36</v>
      </c>
      <c r="B92" t="s">
        <v>17</v>
      </c>
      <c r="C92" t="s">
        <v>100</v>
      </c>
      <c r="D92" t="s">
        <v>31</v>
      </c>
      <c r="E92">
        <v>2061.394472</v>
      </c>
      <c r="F92" t="s">
        <v>20</v>
      </c>
      <c r="G92">
        <v>1907.043457</v>
      </c>
      <c r="J92">
        <v>36</v>
      </c>
      <c r="K92" t="s">
        <v>9</v>
      </c>
      <c r="L92" t="s">
        <v>86</v>
      </c>
      <c r="M92" t="s">
        <v>11</v>
      </c>
      <c r="N92">
        <v>432.64290319999998</v>
      </c>
      <c r="O92" t="s">
        <v>12</v>
      </c>
      <c r="P92">
        <v>432.64290319999998</v>
      </c>
      <c r="R92" t="b">
        <v>0</v>
      </c>
    </row>
    <row r="93" spans="1:18" x14ac:dyDescent="0.35">
      <c r="A93">
        <v>37</v>
      </c>
      <c r="B93" t="s">
        <v>17</v>
      </c>
      <c r="C93" t="s">
        <v>115</v>
      </c>
      <c r="D93" t="s">
        <v>71</v>
      </c>
      <c r="E93">
        <v>1798.450482</v>
      </c>
      <c r="F93" t="s">
        <v>20</v>
      </c>
      <c r="G93">
        <v>1832.7423100000001</v>
      </c>
      <c r="J93">
        <v>37</v>
      </c>
      <c r="K93" t="s">
        <v>17</v>
      </c>
      <c r="L93" t="s">
        <v>115</v>
      </c>
      <c r="M93" t="s">
        <v>71</v>
      </c>
      <c r="N93">
        <v>1798.450482</v>
      </c>
      <c r="O93" t="s">
        <v>20</v>
      </c>
      <c r="P93">
        <v>1798.450482</v>
      </c>
      <c r="R93" t="b">
        <v>1</v>
      </c>
    </row>
    <row r="94" spans="1:18" x14ac:dyDescent="0.35">
      <c r="A94">
        <v>38</v>
      </c>
      <c r="B94" t="s">
        <v>17</v>
      </c>
      <c r="C94" t="s">
        <v>89</v>
      </c>
      <c r="D94" t="s">
        <v>11</v>
      </c>
      <c r="E94">
        <v>1477.6653449999999</v>
      </c>
      <c r="F94" t="s">
        <v>20</v>
      </c>
      <c r="G94">
        <v>1460.9232179999999</v>
      </c>
      <c r="J94">
        <v>38</v>
      </c>
      <c r="K94" t="s">
        <v>17</v>
      </c>
      <c r="L94" t="s">
        <v>89</v>
      </c>
      <c r="M94" t="s">
        <v>11</v>
      </c>
      <c r="N94">
        <v>1477.6653449999999</v>
      </c>
      <c r="O94" t="s">
        <v>20</v>
      </c>
      <c r="P94">
        <v>1477.6653449999999</v>
      </c>
      <c r="R94" t="b">
        <v>1</v>
      </c>
    </row>
    <row r="95" spans="1:18" x14ac:dyDescent="0.35">
      <c r="A95">
        <v>39</v>
      </c>
      <c r="B95" t="s">
        <v>231</v>
      </c>
      <c r="C95" t="s">
        <v>121</v>
      </c>
      <c r="D95" t="s">
        <v>16</v>
      </c>
      <c r="E95">
        <v>285.39244000000002</v>
      </c>
      <c r="F95" t="s">
        <v>232</v>
      </c>
      <c r="G95">
        <v>430.74887080000002</v>
      </c>
      <c r="J95">
        <v>39</v>
      </c>
      <c r="K95" t="s">
        <v>231</v>
      </c>
      <c r="L95" t="s">
        <v>121</v>
      </c>
      <c r="M95" t="s">
        <v>16</v>
      </c>
      <c r="N95">
        <v>285.39244000000002</v>
      </c>
      <c r="O95" t="s">
        <v>232</v>
      </c>
      <c r="P95">
        <v>427.61191239999999</v>
      </c>
      <c r="R95" t="b">
        <v>1</v>
      </c>
    </row>
    <row r="96" spans="1:18" x14ac:dyDescent="0.35">
      <c r="A96">
        <v>40</v>
      </c>
      <c r="B96" t="s">
        <v>17</v>
      </c>
      <c r="C96" t="s">
        <v>109</v>
      </c>
      <c r="D96" t="s">
        <v>24</v>
      </c>
      <c r="E96">
        <v>1445.303893</v>
      </c>
      <c r="F96" t="s">
        <v>25</v>
      </c>
      <c r="G96">
        <v>1486.2229</v>
      </c>
      <c r="J96">
        <v>40</v>
      </c>
      <c r="K96" t="s">
        <v>17</v>
      </c>
      <c r="L96" t="s">
        <v>109</v>
      </c>
      <c r="M96" t="s">
        <v>24</v>
      </c>
      <c r="N96">
        <v>1445.303893</v>
      </c>
      <c r="O96" t="s">
        <v>25</v>
      </c>
      <c r="P96">
        <v>1565.4276789999999</v>
      </c>
      <c r="R96" t="b">
        <v>1</v>
      </c>
    </row>
    <row r="97" spans="1:18" x14ac:dyDescent="0.35">
      <c r="A97">
        <v>41</v>
      </c>
      <c r="B97" t="s">
        <v>9</v>
      </c>
      <c r="C97" t="s">
        <v>107</v>
      </c>
      <c r="D97" t="s">
        <v>24</v>
      </c>
      <c r="E97">
        <v>1203.6528350000001</v>
      </c>
      <c r="F97" t="s">
        <v>25</v>
      </c>
      <c r="G97">
        <v>1279.8507079999999</v>
      </c>
      <c r="J97">
        <v>41</v>
      </c>
      <c r="K97" t="s">
        <v>9</v>
      </c>
      <c r="L97" t="s">
        <v>107</v>
      </c>
      <c r="M97" t="s">
        <v>24</v>
      </c>
      <c r="N97">
        <v>1203.6528350000001</v>
      </c>
      <c r="O97" t="s">
        <v>25</v>
      </c>
      <c r="P97">
        <v>1303.7559900000001</v>
      </c>
      <c r="R97" t="b">
        <v>1</v>
      </c>
    </row>
    <row r="98" spans="1:18" x14ac:dyDescent="0.35">
      <c r="A98">
        <v>42</v>
      </c>
      <c r="B98" t="s">
        <v>231</v>
      </c>
      <c r="C98" t="s">
        <v>127</v>
      </c>
      <c r="D98" t="s">
        <v>65</v>
      </c>
      <c r="E98">
        <v>11.183371080000001</v>
      </c>
      <c r="F98" t="s">
        <v>232</v>
      </c>
      <c r="G98">
        <v>333.75537109999999</v>
      </c>
      <c r="J98">
        <v>42</v>
      </c>
      <c r="K98" t="s">
        <v>231</v>
      </c>
      <c r="L98" t="s">
        <v>127</v>
      </c>
      <c r="M98" t="s">
        <v>65</v>
      </c>
      <c r="N98">
        <v>11.183371080000001</v>
      </c>
      <c r="O98" t="s">
        <v>232</v>
      </c>
      <c r="P98">
        <v>313.56770920000002</v>
      </c>
      <c r="R98" t="b">
        <v>1</v>
      </c>
    </row>
    <row r="99" spans="1:18" x14ac:dyDescent="0.35">
      <c r="A99">
        <v>43</v>
      </c>
      <c r="B99" t="s">
        <v>17</v>
      </c>
      <c r="C99" t="s">
        <v>102</v>
      </c>
      <c r="D99" t="s">
        <v>33</v>
      </c>
      <c r="E99">
        <v>842.97050549999994</v>
      </c>
      <c r="F99" t="s">
        <v>20</v>
      </c>
      <c r="G99">
        <v>821.63305660000003</v>
      </c>
      <c r="J99">
        <v>43</v>
      </c>
      <c r="K99" t="s">
        <v>17</v>
      </c>
      <c r="L99" t="s">
        <v>102</v>
      </c>
      <c r="M99" t="s">
        <v>33</v>
      </c>
      <c r="N99">
        <v>842.97050549999994</v>
      </c>
      <c r="O99" t="s">
        <v>20</v>
      </c>
      <c r="P99">
        <v>842.97050549999994</v>
      </c>
      <c r="R99" t="b">
        <v>1</v>
      </c>
    </row>
    <row r="100" spans="1:18" x14ac:dyDescent="0.35">
      <c r="A100">
        <v>44</v>
      </c>
      <c r="B100" t="s">
        <v>17</v>
      </c>
      <c r="C100" t="s">
        <v>105</v>
      </c>
      <c r="D100" t="s">
        <v>35</v>
      </c>
      <c r="E100">
        <v>745.2044866</v>
      </c>
      <c r="F100" t="s">
        <v>20</v>
      </c>
      <c r="G100">
        <v>746.90081789999999</v>
      </c>
      <c r="J100">
        <v>44</v>
      </c>
      <c r="K100" t="s">
        <v>17</v>
      </c>
      <c r="L100" t="s">
        <v>105</v>
      </c>
      <c r="M100" t="s">
        <v>35</v>
      </c>
      <c r="N100">
        <v>745.2044866</v>
      </c>
      <c r="O100" t="s">
        <v>20</v>
      </c>
      <c r="P100">
        <v>745.2044866</v>
      </c>
      <c r="R100" t="b">
        <v>1</v>
      </c>
    </row>
    <row r="101" spans="1:18" x14ac:dyDescent="0.35">
      <c r="A101">
        <v>45</v>
      </c>
      <c r="B101" t="s">
        <v>231</v>
      </c>
      <c r="C101" t="s">
        <v>124</v>
      </c>
      <c r="D101" t="s">
        <v>22</v>
      </c>
      <c r="E101">
        <v>68.441362799999993</v>
      </c>
      <c r="F101" t="s">
        <v>232</v>
      </c>
      <c r="G101">
        <v>211.25045779999999</v>
      </c>
      <c r="J101">
        <v>45</v>
      </c>
      <c r="K101" t="s">
        <v>26</v>
      </c>
      <c r="L101" t="s">
        <v>104</v>
      </c>
      <c r="M101" t="s">
        <v>63</v>
      </c>
      <c r="N101">
        <v>147.9656382</v>
      </c>
      <c r="O101" t="s">
        <v>12</v>
      </c>
      <c r="P101">
        <v>147.9656382</v>
      </c>
      <c r="R101" t="b">
        <v>0</v>
      </c>
    </row>
    <row r="102" spans="1:18" x14ac:dyDescent="0.35">
      <c r="A102">
        <v>46</v>
      </c>
      <c r="B102" t="s">
        <v>26</v>
      </c>
      <c r="C102" t="s">
        <v>104</v>
      </c>
      <c r="D102" t="s">
        <v>63</v>
      </c>
      <c r="E102">
        <v>147.9656382</v>
      </c>
      <c r="F102" t="s">
        <v>12</v>
      </c>
      <c r="G102">
        <v>140.5462799</v>
      </c>
      <c r="J102">
        <v>46</v>
      </c>
      <c r="K102" t="s">
        <v>231</v>
      </c>
      <c r="L102" t="s">
        <v>124</v>
      </c>
      <c r="M102" t="s">
        <v>22</v>
      </c>
      <c r="N102">
        <v>68.441362799999993</v>
      </c>
      <c r="O102" t="s">
        <v>232</v>
      </c>
      <c r="P102">
        <v>209.69145230000001</v>
      </c>
      <c r="R102" t="b">
        <v>0</v>
      </c>
    </row>
    <row r="103" spans="1:18" x14ac:dyDescent="0.35">
      <c r="A103">
        <v>47</v>
      </c>
      <c r="B103" t="s">
        <v>231</v>
      </c>
      <c r="C103" t="s">
        <v>122</v>
      </c>
      <c r="D103" t="s">
        <v>57</v>
      </c>
      <c r="E103">
        <v>107.04695</v>
      </c>
      <c r="F103" t="s">
        <v>232</v>
      </c>
      <c r="G103">
        <v>166.46990969999999</v>
      </c>
      <c r="J103">
        <v>47</v>
      </c>
      <c r="K103" t="s">
        <v>231</v>
      </c>
      <c r="L103" t="s">
        <v>122</v>
      </c>
      <c r="M103" t="s">
        <v>57</v>
      </c>
      <c r="N103">
        <v>107.04695</v>
      </c>
      <c r="O103" t="s">
        <v>232</v>
      </c>
      <c r="P103">
        <v>143.63329200000001</v>
      </c>
      <c r="R103" t="b">
        <v>1</v>
      </c>
    </row>
    <row r="104" spans="1:18" x14ac:dyDescent="0.35">
      <c r="A104">
        <v>48</v>
      </c>
      <c r="B104" t="s">
        <v>17</v>
      </c>
      <c r="C104" t="s">
        <v>94</v>
      </c>
      <c r="D104" t="s">
        <v>16</v>
      </c>
      <c r="E104">
        <v>374.72349819999999</v>
      </c>
      <c r="F104" t="s">
        <v>20</v>
      </c>
      <c r="G104">
        <v>413.08685300000002</v>
      </c>
      <c r="J104">
        <v>48</v>
      </c>
      <c r="K104" t="s">
        <v>17</v>
      </c>
      <c r="L104" t="s">
        <v>94</v>
      </c>
      <c r="M104" t="s">
        <v>16</v>
      </c>
      <c r="N104">
        <v>374.72349819999999</v>
      </c>
      <c r="O104" t="s">
        <v>20</v>
      </c>
      <c r="P104">
        <v>374.72349819999999</v>
      </c>
      <c r="R104" t="b">
        <v>1</v>
      </c>
    </row>
    <row r="105" spans="1:18" x14ac:dyDescent="0.35">
      <c r="A105">
        <v>49</v>
      </c>
      <c r="B105" t="s">
        <v>17</v>
      </c>
      <c r="C105" t="s">
        <v>101</v>
      </c>
      <c r="D105" t="s">
        <v>22</v>
      </c>
      <c r="E105">
        <v>258.59175069999998</v>
      </c>
      <c r="F105" t="s">
        <v>20</v>
      </c>
      <c r="G105">
        <v>248.77172849999999</v>
      </c>
      <c r="J105">
        <v>49</v>
      </c>
      <c r="K105" t="s">
        <v>17</v>
      </c>
      <c r="L105" t="s">
        <v>101</v>
      </c>
      <c r="M105" t="s">
        <v>22</v>
      </c>
      <c r="N105">
        <v>258.59175069999998</v>
      </c>
      <c r="O105" t="s">
        <v>20</v>
      </c>
      <c r="P105">
        <v>258.59175069999998</v>
      </c>
      <c r="R105" t="b">
        <v>1</v>
      </c>
    </row>
    <row r="106" spans="1:18" x14ac:dyDescent="0.35">
      <c r="A106">
        <v>50</v>
      </c>
      <c r="B106" t="s">
        <v>17</v>
      </c>
      <c r="C106" t="s">
        <v>108</v>
      </c>
      <c r="D106" t="s">
        <v>65</v>
      </c>
      <c r="E106">
        <v>191.76352660000001</v>
      </c>
      <c r="F106" t="s">
        <v>20</v>
      </c>
      <c r="G106">
        <v>185.4512024</v>
      </c>
      <c r="J106">
        <v>50</v>
      </c>
      <c r="K106" t="s">
        <v>17</v>
      </c>
      <c r="L106" t="s">
        <v>108</v>
      </c>
      <c r="M106" t="s">
        <v>65</v>
      </c>
      <c r="N106">
        <v>191.76352660000001</v>
      </c>
      <c r="O106" t="s">
        <v>20</v>
      </c>
      <c r="P106">
        <v>191.76352660000001</v>
      </c>
      <c r="R106" t="b">
        <v>1</v>
      </c>
    </row>
    <row r="108" spans="1:18" x14ac:dyDescent="0.35">
      <c r="A108">
        <v>1</v>
      </c>
      <c r="B108" t="s">
        <v>26</v>
      </c>
      <c r="C108" t="s">
        <v>129</v>
      </c>
      <c r="D108" t="s">
        <v>19</v>
      </c>
      <c r="E108">
        <v>16241.431339999999</v>
      </c>
      <c r="F108" t="s">
        <v>12</v>
      </c>
      <c r="G108">
        <v>16191.26074</v>
      </c>
      <c r="J108">
        <v>1</v>
      </c>
      <c r="K108" t="s">
        <v>26</v>
      </c>
      <c r="L108" t="s">
        <v>129</v>
      </c>
      <c r="M108" t="s">
        <v>19</v>
      </c>
      <c r="N108">
        <v>16241.431339999999</v>
      </c>
      <c r="O108" t="s">
        <v>12</v>
      </c>
      <c r="P108">
        <v>16241.431339999999</v>
      </c>
      <c r="R108" t="b">
        <v>1</v>
      </c>
    </row>
    <row r="109" spans="1:18" x14ac:dyDescent="0.35">
      <c r="A109">
        <v>2</v>
      </c>
      <c r="B109" t="s">
        <v>26</v>
      </c>
      <c r="C109" t="s">
        <v>149</v>
      </c>
      <c r="D109" t="s">
        <v>19</v>
      </c>
      <c r="E109">
        <v>15078.191629999999</v>
      </c>
      <c r="F109" t="s">
        <v>12</v>
      </c>
      <c r="G109">
        <v>14831.652340000001</v>
      </c>
      <c r="J109">
        <v>2</v>
      </c>
      <c r="K109" t="s">
        <v>26</v>
      </c>
      <c r="L109" t="s">
        <v>149</v>
      </c>
      <c r="M109" t="s">
        <v>19</v>
      </c>
      <c r="N109">
        <v>15078.191629999999</v>
      </c>
      <c r="O109" t="s">
        <v>12</v>
      </c>
      <c r="P109">
        <v>15078.191629999999</v>
      </c>
      <c r="R109" t="b">
        <v>1</v>
      </c>
    </row>
    <row r="110" spans="1:18" x14ac:dyDescent="0.35">
      <c r="A110">
        <v>3</v>
      </c>
      <c r="B110" t="s">
        <v>26</v>
      </c>
      <c r="C110" t="s">
        <v>216</v>
      </c>
      <c r="D110" t="s">
        <v>33</v>
      </c>
      <c r="E110">
        <v>4259.0057870000001</v>
      </c>
      <c r="F110" t="s">
        <v>12</v>
      </c>
      <c r="G110">
        <v>4231.8740230000003</v>
      </c>
      <c r="J110">
        <v>3</v>
      </c>
      <c r="K110" t="s">
        <v>26</v>
      </c>
      <c r="L110" t="s">
        <v>216</v>
      </c>
      <c r="M110" t="s">
        <v>33</v>
      </c>
      <c r="N110">
        <v>4259.0057870000001</v>
      </c>
      <c r="O110" t="s">
        <v>12</v>
      </c>
      <c r="P110">
        <v>4259.0057870000001</v>
      </c>
      <c r="R110" t="b">
        <v>1</v>
      </c>
    </row>
    <row r="111" spans="1:18" x14ac:dyDescent="0.35">
      <c r="A111">
        <v>4</v>
      </c>
      <c r="B111" t="s">
        <v>26</v>
      </c>
      <c r="C111" t="s">
        <v>137</v>
      </c>
      <c r="D111" t="s">
        <v>48</v>
      </c>
      <c r="E111">
        <v>3554.3842319999999</v>
      </c>
      <c r="F111" t="s">
        <v>12</v>
      </c>
      <c r="G111">
        <v>3789.2954100000002</v>
      </c>
      <c r="J111">
        <v>4</v>
      </c>
      <c r="K111" t="s">
        <v>26</v>
      </c>
      <c r="L111" t="s">
        <v>137</v>
      </c>
      <c r="M111" t="s">
        <v>48</v>
      </c>
      <c r="N111">
        <v>3554.3842319999999</v>
      </c>
      <c r="O111" t="s">
        <v>12</v>
      </c>
      <c r="P111">
        <v>3554.3842319999999</v>
      </c>
      <c r="R111" t="b">
        <v>1</v>
      </c>
    </row>
    <row r="112" spans="1:18" x14ac:dyDescent="0.35">
      <c r="A112">
        <v>5</v>
      </c>
      <c r="B112" t="s">
        <v>26</v>
      </c>
      <c r="C112" t="s">
        <v>153</v>
      </c>
      <c r="D112" t="s">
        <v>33</v>
      </c>
      <c r="E112">
        <v>3404.958588</v>
      </c>
      <c r="F112" t="s">
        <v>12</v>
      </c>
      <c r="G112">
        <v>3463.326904</v>
      </c>
      <c r="J112">
        <v>5</v>
      </c>
      <c r="K112" t="s">
        <v>26</v>
      </c>
      <c r="L112" t="s">
        <v>153</v>
      </c>
      <c r="M112" t="s">
        <v>33</v>
      </c>
      <c r="N112">
        <v>3404.958588</v>
      </c>
      <c r="O112" t="s">
        <v>12</v>
      </c>
      <c r="P112">
        <v>3404.958588</v>
      </c>
      <c r="R112" t="b">
        <v>1</v>
      </c>
    </row>
    <row r="113" spans="1:18" x14ac:dyDescent="0.35">
      <c r="A113">
        <v>6</v>
      </c>
      <c r="B113" t="s">
        <v>26</v>
      </c>
      <c r="C113" t="s">
        <v>133</v>
      </c>
      <c r="D113" t="s">
        <v>44</v>
      </c>
      <c r="E113">
        <v>3211.7778429999998</v>
      </c>
      <c r="F113" t="s">
        <v>12</v>
      </c>
      <c r="G113">
        <v>3132.951904</v>
      </c>
      <c r="J113">
        <v>6</v>
      </c>
      <c r="K113" t="s">
        <v>26</v>
      </c>
      <c r="L113" t="s">
        <v>133</v>
      </c>
      <c r="M113" t="s">
        <v>44</v>
      </c>
      <c r="N113">
        <v>3211.7778429999998</v>
      </c>
      <c r="O113" t="s">
        <v>12</v>
      </c>
      <c r="P113">
        <v>3211.7778429999998</v>
      </c>
      <c r="R113" t="b">
        <v>1</v>
      </c>
    </row>
    <row r="114" spans="1:18" x14ac:dyDescent="0.35">
      <c r="A114">
        <v>7</v>
      </c>
      <c r="B114" t="s">
        <v>26</v>
      </c>
      <c r="C114" t="s">
        <v>227</v>
      </c>
      <c r="D114" t="s">
        <v>41</v>
      </c>
      <c r="E114">
        <v>2897.3734909999998</v>
      </c>
      <c r="F114" t="s">
        <v>12</v>
      </c>
      <c r="G114">
        <v>2907.023682</v>
      </c>
      <c r="J114">
        <v>7</v>
      </c>
      <c r="K114" t="s">
        <v>26</v>
      </c>
      <c r="L114" t="s">
        <v>227</v>
      </c>
      <c r="M114" t="s">
        <v>41</v>
      </c>
      <c r="N114">
        <v>2897.3734909999998</v>
      </c>
      <c r="O114" t="s">
        <v>12</v>
      </c>
      <c r="P114">
        <v>2897.3734909999998</v>
      </c>
      <c r="R114" t="b">
        <v>1</v>
      </c>
    </row>
    <row r="115" spans="1:18" x14ac:dyDescent="0.35">
      <c r="A115">
        <v>8</v>
      </c>
      <c r="B115" t="s">
        <v>26</v>
      </c>
      <c r="C115" t="s">
        <v>139</v>
      </c>
      <c r="D115" t="s">
        <v>14</v>
      </c>
      <c r="E115">
        <v>2794.3351090000001</v>
      </c>
      <c r="F115" t="s">
        <v>12</v>
      </c>
      <c r="G115">
        <v>2906.2810060000002</v>
      </c>
      <c r="J115">
        <v>8</v>
      </c>
      <c r="K115" t="s">
        <v>9</v>
      </c>
      <c r="L115" t="s">
        <v>242</v>
      </c>
      <c r="M115" t="s">
        <v>35</v>
      </c>
      <c r="N115">
        <v>2822.4118619999999</v>
      </c>
      <c r="O115" t="s">
        <v>12</v>
      </c>
      <c r="P115">
        <v>2822.4118619999999</v>
      </c>
      <c r="R115" t="b">
        <v>0</v>
      </c>
    </row>
    <row r="116" spans="1:18" x14ac:dyDescent="0.35">
      <c r="A116">
        <v>9</v>
      </c>
      <c r="B116" t="s">
        <v>9</v>
      </c>
      <c r="C116" t="s">
        <v>242</v>
      </c>
      <c r="D116" t="s">
        <v>35</v>
      </c>
      <c r="E116">
        <v>2822.4118619999999</v>
      </c>
      <c r="F116" t="s">
        <v>12</v>
      </c>
      <c r="G116">
        <v>2827.4121089999999</v>
      </c>
      <c r="J116">
        <v>9</v>
      </c>
      <c r="K116" t="s">
        <v>26</v>
      </c>
      <c r="L116" t="s">
        <v>139</v>
      </c>
      <c r="M116" t="s">
        <v>14</v>
      </c>
      <c r="N116">
        <v>2794.3351090000001</v>
      </c>
      <c r="O116" t="s">
        <v>12</v>
      </c>
      <c r="P116">
        <v>2794.3351090000001</v>
      </c>
      <c r="R116" t="b">
        <v>0</v>
      </c>
    </row>
    <row r="117" spans="1:18" x14ac:dyDescent="0.35">
      <c r="A117">
        <v>10</v>
      </c>
      <c r="B117" t="s">
        <v>9</v>
      </c>
      <c r="C117" t="s">
        <v>103</v>
      </c>
      <c r="D117" t="s">
        <v>35</v>
      </c>
      <c r="E117">
        <v>2631.305887</v>
      </c>
      <c r="F117" t="s">
        <v>12</v>
      </c>
      <c r="G117">
        <v>2630.3481449999999</v>
      </c>
      <c r="J117">
        <v>10</v>
      </c>
      <c r="K117" t="s">
        <v>9</v>
      </c>
      <c r="L117" t="s">
        <v>103</v>
      </c>
      <c r="M117" t="s">
        <v>35</v>
      </c>
      <c r="N117">
        <v>2631.305887</v>
      </c>
      <c r="O117" t="s">
        <v>12</v>
      </c>
      <c r="P117">
        <v>2631.305887</v>
      </c>
      <c r="R117" t="b">
        <v>1</v>
      </c>
    </row>
    <row r="118" spans="1:18" x14ac:dyDescent="0.35">
      <c r="A118">
        <v>11</v>
      </c>
      <c r="B118" t="s">
        <v>9</v>
      </c>
      <c r="C118" t="s">
        <v>243</v>
      </c>
      <c r="D118" t="s">
        <v>35</v>
      </c>
      <c r="E118">
        <v>2441.7658580000002</v>
      </c>
      <c r="F118" t="s">
        <v>12</v>
      </c>
      <c r="G118">
        <v>2496.5117190000001</v>
      </c>
      <c r="J118">
        <v>11</v>
      </c>
      <c r="K118" t="s">
        <v>9</v>
      </c>
      <c r="L118" t="s">
        <v>243</v>
      </c>
      <c r="M118" t="s">
        <v>35</v>
      </c>
      <c r="N118">
        <v>2441.7658580000002</v>
      </c>
      <c r="O118" t="s">
        <v>12</v>
      </c>
      <c r="P118">
        <v>2441.7658580000002</v>
      </c>
      <c r="R118" t="b">
        <v>1</v>
      </c>
    </row>
    <row r="119" spans="1:18" x14ac:dyDescent="0.35">
      <c r="A119">
        <v>12</v>
      </c>
      <c r="B119" t="s">
        <v>26</v>
      </c>
      <c r="C119" t="s">
        <v>172</v>
      </c>
      <c r="D119" t="s">
        <v>65</v>
      </c>
      <c r="E119">
        <v>2252.0955589999999</v>
      </c>
      <c r="F119" t="s">
        <v>12</v>
      </c>
      <c r="G119">
        <v>2162.2739259999998</v>
      </c>
      <c r="J119">
        <v>12</v>
      </c>
      <c r="K119" t="s">
        <v>26</v>
      </c>
      <c r="L119" t="s">
        <v>172</v>
      </c>
      <c r="M119" t="s">
        <v>65</v>
      </c>
      <c r="N119">
        <v>2252.0955589999999</v>
      </c>
      <c r="O119" t="s">
        <v>12</v>
      </c>
      <c r="P119">
        <v>2252.0955589999999</v>
      </c>
      <c r="R119" t="b">
        <v>1</v>
      </c>
    </row>
    <row r="120" spans="1:18" x14ac:dyDescent="0.35">
      <c r="A120">
        <v>13</v>
      </c>
      <c r="B120" t="s">
        <v>26</v>
      </c>
      <c r="C120" t="s">
        <v>138</v>
      </c>
      <c r="D120" t="s">
        <v>11</v>
      </c>
      <c r="E120">
        <v>1921.124523</v>
      </c>
      <c r="F120" t="s">
        <v>12</v>
      </c>
      <c r="G120">
        <v>1871.6671140000001</v>
      </c>
      <c r="J120">
        <v>13</v>
      </c>
      <c r="K120" t="s">
        <v>26</v>
      </c>
      <c r="L120" t="s">
        <v>138</v>
      </c>
      <c r="M120" t="s">
        <v>11</v>
      </c>
      <c r="N120">
        <v>1921.124523</v>
      </c>
      <c r="O120" t="s">
        <v>12</v>
      </c>
      <c r="P120">
        <v>1921.124523</v>
      </c>
      <c r="R120" t="b">
        <v>1</v>
      </c>
    </row>
    <row r="121" spans="1:18" x14ac:dyDescent="0.35">
      <c r="A121">
        <v>14</v>
      </c>
      <c r="B121" t="s">
        <v>9</v>
      </c>
      <c r="C121" t="s">
        <v>244</v>
      </c>
      <c r="D121" t="s">
        <v>35</v>
      </c>
      <c r="E121">
        <v>1874.431505</v>
      </c>
      <c r="F121" t="s">
        <v>12</v>
      </c>
      <c r="G121">
        <v>1812.5892329999999</v>
      </c>
      <c r="J121">
        <v>14</v>
      </c>
      <c r="K121" t="s">
        <v>9</v>
      </c>
      <c r="L121" t="s">
        <v>244</v>
      </c>
      <c r="M121" t="s">
        <v>35</v>
      </c>
      <c r="N121">
        <v>1874.431505</v>
      </c>
      <c r="O121" t="s">
        <v>12</v>
      </c>
      <c r="P121">
        <v>1874.431505</v>
      </c>
      <c r="R121" t="b">
        <v>1</v>
      </c>
    </row>
    <row r="122" spans="1:18" x14ac:dyDescent="0.35">
      <c r="A122">
        <v>15</v>
      </c>
      <c r="B122" t="s">
        <v>26</v>
      </c>
      <c r="C122" t="s">
        <v>214</v>
      </c>
      <c r="D122" t="s">
        <v>31</v>
      </c>
      <c r="E122">
        <v>1805.5563870000001</v>
      </c>
      <c r="F122" t="s">
        <v>12</v>
      </c>
      <c r="G122">
        <v>1790.724121</v>
      </c>
      <c r="J122">
        <v>15</v>
      </c>
      <c r="K122" t="s">
        <v>26</v>
      </c>
      <c r="L122" t="s">
        <v>214</v>
      </c>
      <c r="M122" t="s">
        <v>31</v>
      </c>
      <c r="N122">
        <v>1805.5563870000001</v>
      </c>
      <c r="O122" t="s">
        <v>12</v>
      </c>
      <c r="P122">
        <v>1805.5563870000001</v>
      </c>
      <c r="R122" t="b">
        <v>1</v>
      </c>
    </row>
    <row r="123" spans="1:18" x14ac:dyDescent="0.35">
      <c r="A123">
        <v>16</v>
      </c>
      <c r="B123" t="s">
        <v>231</v>
      </c>
      <c r="C123" t="s">
        <v>245</v>
      </c>
      <c r="D123" t="s">
        <v>35</v>
      </c>
      <c r="E123">
        <v>1014.738706</v>
      </c>
      <c r="F123" t="s">
        <v>232</v>
      </c>
      <c r="G123">
        <v>2533.2773440000001</v>
      </c>
      <c r="J123">
        <v>16</v>
      </c>
      <c r="K123" t="s">
        <v>26</v>
      </c>
      <c r="L123" t="s">
        <v>143</v>
      </c>
      <c r="M123" t="s">
        <v>29</v>
      </c>
      <c r="N123">
        <v>1754.180957</v>
      </c>
      <c r="O123" t="s">
        <v>12</v>
      </c>
      <c r="P123">
        <v>1754.180957</v>
      </c>
      <c r="R123" t="b">
        <v>0</v>
      </c>
    </row>
    <row r="124" spans="1:18" x14ac:dyDescent="0.35">
      <c r="A124">
        <v>17</v>
      </c>
      <c r="B124" t="s">
        <v>26</v>
      </c>
      <c r="C124" t="s">
        <v>143</v>
      </c>
      <c r="D124" t="s">
        <v>29</v>
      </c>
      <c r="E124">
        <v>1754.180957</v>
      </c>
      <c r="F124" t="s">
        <v>12</v>
      </c>
      <c r="G124">
        <v>1755.171875</v>
      </c>
      <c r="J124">
        <v>17</v>
      </c>
      <c r="K124" t="s">
        <v>231</v>
      </c>
      <c r="L124" t="s">
        <v>245</v>
      </c>
      <c r="M124" t="s">
        <v>35</v>
      </c>
      <c r="N124">
        <v>1014.738706</v>
      </c>
      <c r="O124" t="s">
        <v>232</v>
      </c>
      <c r="P124">
        <v>2461.326928</v>
      </c>
      <c r="R124" t="b">
        <v>0</v>
      </c>
    </row>
    <row r="125" spans="1:18" x14ac:dyDescent="0.35">
      <c r="A125">
        <v>18</v>
      </c>
      <c r="B125" t="s">
        <v>9</v>
      </c>
      <c r="C125" t="s">
        <v>246</v>
      </c>
      <c r="D125" t="s">
        <v>71</v>
      </c>
      <c r="E125">
        <v>1677.812733</v>
      </c>
      <c r="F125" t="s">
        <v>12</v>
      </c>
      <c r="G125">
        <v>1675.450073</v>
      </c>
      <c r="J125">
        <v>18</v>
      </c>
      <c r="K125" t="s">
        <v>9</v>
      </c>
      <c r="L125" t="s">
        <v>247</v>
      </c>
      <c r="M125" t="s">
        <v>35</v>
      </c>
      <c r="N125">
        <v>1685.8689449999999</v>
      </c>
      <c r="O125" t="s">
        <v>12</v>
      </c>
      <c r="P125">
        <v>1685.8689449999999</v>
      </c>
      <c r="R125" t="b">
        <v>0</v>
      </c>
    </row>
    <row r="126" spans="1:18" x14ac:dyDescent="0.35">
      <c r="A126">
        <v>19</v>
      </c>
      <c r="B126" t="s">
        <v>9</v>
      </c>
      <c r="C126" t="s">
        <v>248</v>
      </c>
      <c r="D126" t="s">
        <v>71</v>
      </c>
      <c r="E126">
        <v>1677.825832</v>
      </c>
      <c r="F126" t="s">
        <v>12</v>
      </c>
      <c r="G126">
        <v>1675.450073</v>
      </c>
      <c r="J126">
        <v>19</v>
      </c>
      <c r="K126" t="s">
        <v>9</v>
      </c>
      <c r="L126" t="s">
        <v>248</v>
      </c>
      <c r="M126" t="s">
        <v>71</v>
      </c>
      <c r="N126">
        <v>1677.825832</v>
      </c>
      <c r="O126" t="s">
        <v>12</v>
      </c>
      <c r="P126">
        <v>1677.825832</v>
      </c>
      <c r="R126" t="b">
        <v>1</v>
      </c>
    </row>
    <row r="127" spans="1:18" x14ac:dyDescent="0.35">
      <c r="A127">
        <v>20</v>
      </c>
      <c r="B127" t="s">
        <v>9</v>
      </c>
      <c r="C127" t="s">
        <v>249</v>
      </c>
      <c r="D127" t="s">
        <v>71</v>
      </c>
      <c r="E127">
        <v>1676.3459929999999</v>
      </c>
      <c r="F127" t="s">
        <v>12</v>
      </c>
      <c r="G127">
        <v>1675.450073</v>
      </c>
      <c r="J127">
        <v>20</v>
      </c>
      <c r="K127" t="s">
        <v>9</v>
      </c>
      <c r="L127" t="s">
        <v>246</v>
      </c>
      <c r="M127" t="s">
        <v>71</v>
      </c>
      <c r="N127">
        <v>1677.812733</v>
      </c>
      <c r="O127" t="s">
        <v>12</v>
      </c>
      <c r="P127">
        <v>1677.812733</v>
      </c>
      <c r="R127" t="b">
        <v>0</v>
      </c>
    </row>
    <row r="128" spans="1:18" x14ac:dyDescent="0.35">
      <c r="A128">
        <v>21</v>
      </c>
      <c r="B128" t="s">
        <v>231</v>
      </c>
      <c r="C128" t="s">
        <v>250</v>
      </c>
      <c r="D128" t="s">
        <v>35</v>
      </c>
      <c r="E128">
        <v>698.13311759999999</v>
      </c>
      <c r="F128" t="s">
        <v>232</v>
      </c>
      <c r="G128">
        <v>2364.5866700000001</v>
      </c>
      <c r="J128">
        <v>21</v>
      </c>
      <c r="K128" t="s">
        <v>9</v>
      </c>
      <c r="L128" t="s">
        <v>249</v>
      </c>
      <c r="M128" t="s">
        <v>71</v>
      </c>
      <c r="N128">
        <v>1676.3459929999999</v>
      </c>
      <c r="O128" t="s">
        <v>12</v>
      </c>
      <c r="P128">
        <v>1676.3459929999999</v>
      </c>
      <c r="R128" t="b">
        <v>0</v>
      </c>
    </row>
    <row r="129" spans="1:18" x14ac:dyDescent="0.35">
      <c r="A129">
        <v>22</v>
      </c>
      <c r="B129" t="s">
        <v>231</v>
      </c>
      <c r="C129" t="s">
        <v>251</v>
      </c>
      <c r="D129" t="s">
        <v>35</v>
      </c>
      <c r="E129">
        <v>863.56260810000003</v>
      </c>
      <c r="F129" t="s">
        <v>232</v>
      </c>
      <c r="G129">
        <v>2364.5866700000001</v>
      </c>
      <c r="J129">
        <v>22</v>
      </c>
      <c r="K129" t="s">
        <v>231</v>
      </c>
      <c r="L129" t="s">
        <v>250</v>
      </c>
      <c r="M129" t="s">
        <v>35</v>
      </c>
      <c r="N129">
        <v>698.13311759999999</v>
      </c>
      <c r="O129" t="s">
        <v>232</v>
      </c>
      <c r="P129">
        <v>2294.4281489999998</v>
      </c>
      <c r="R129" t="b">
        <v>0</v>
      </c>
    </row>
    <row r="130" spans="1:18" x14ac:dyDescent="0.35">
      <c r="A130">
        <v>23</v>
      </c>
      <c r="B130" t="s">
        <v>9</v>
      </c>
      <c r="C130" t="s">
        <v>247</v>
      </c>
      <c r="D130" t="s">
        <v>35</v>
      </c>
      <c r="E130">
        <v>1685.8689449999999</v>
      </c>
      <c r="F130" t="s">
        <v>12</v>
      </c>
      <c r="G130">
        <v>1617.064697</v>
      </c>
      <c r="J130">
        <v>23</v>
      </c>
      <c r="K130" t="s">
        <v>231</v>
      </c>
      <c r="L130" t="s">
        <v>251</v>
      </c>
      <c r="M130" t="s">
        <v>35</v>
      </c>
      <c r="N130">
        <v>863.56260810000003</v>
      </c>
      <c r="O130" t="s">
        <v>232</v>
      </c>
      <c r="P130">
        <v>2293.9460349999999</v>
      </c>
      <c r="R130" t="b">
        <v>0</v>
      </c>
    </row>
    <row r="131" spans="1:18" x14ac:dyDescent="0.35">
      <c r="A131">
        <v>24</v>
      </c>
      <c r="B131" t="s">
        <v>9</v>
      </c>
      <c r="C131" t="s">
        <v>252</v>
      </c>
      <c r="D131" t="s">
        <v>71</v>
      </c>
      <c r="E131">
        <v>1555.1488159999999</v>
      </c>
      <c r="F131" t="s">
        <v>12</v>
      </c>
      <c r="G131">
        <v>1604.75</v>
      </c>
      <c r="J131">
        <v>24</v>
      </c>
      <c r="K131" t="s">
        <v>9</v>
      </c>
      <c r="L131" t="s">
        <v>252</v>
      </c>
      <c r="M131" t="s">
        <v>71</v>
      </c>
      <c r="N131">
        <v>1555.1488159999999</v>
      </c>
      <c r="O131" t="s">
        <v>12</v>
      </c>
      <c r="P131">
        <v>1555.1488159999999</v>
      </c>
      <c r="R131" t="b">
        <v>1</v>
      </c>
    </row>
    <row r="132" spans="1:18" x14ac:dyDescent="0.35">
      <c r="A132">
        <v>25</v>
      </c>
      <c r="B132" t="s">
        <v>9</v>
      </c>
      <c r="C132" t="s">
        <v>253</v>
      </c>
      <c r="D132" t="s">
        <v>35</v>
      </c>
      <c r="E132">
        <v>1496.5641290000001</v>
      </c>
      <c r="F132" t="s">
        <v>12</v>
      </c>
      <c r="G132">
        <v>1593.969971</v>
      </c>
      <c r="J132">
        <v>25</v>
      </c>
      <c r="K132" t="s">
        <v>9</v>
      </c>
      <c r="L132" t="s">
        <v>253</v>
      </c>
      <c r="M132" t="s">
        <v>35</v>
      </c>
      <c r="N132">
        <v>1496.5641290000001</v>
      </c>
      <c r="O132" t="s">
        <v>12</v>
      </c>
      <c r="P132">
        <v>1496.5641290000001</v>
      </c>
      <c r="R132" t="b">
        <v>1</v>
      </c>
    </row>
    <row r="133" spans="1:18" x14ac:dyDescent="0.35">
      <c r="A133">
        <v>26</v>
      </c>
      <c r="B133" t="s">
        <v>9</v>
      </c>
      <c r="C133" t="s">
        <v>254</v>
      </c>
      <c r="D133" t="s">
        <v>35</v>
      </c>
      <c r="E133">
        <v>1496.0940760000001</v>
      </c>
      <c r="F133" t="s">
        <v>12</v>
      </c>
      <c r="G133">
        <v>1593.969971</v>
      </c>
      <c r="J133">
        <v>26</v>
      </c>
      <c r="K133" t="s">
        <v>9</v>
      </c>
      <c r="L133" t="s">
        <v>254</v>
      </c>
      <c r="M133" t="s">
        <v>35</v>
      </c>
      <c r="N133">
        <v>1496.0940760000001</v>
      </c>
      <c r="O133" t="s">
        <v>12</v>
      </c>
      <c r="P133">
        <v>1496.0940760000001</v>
      </c>
      <c r="R133" t="b">
        <v>1</v>
      </c>
    </row>
    <row r="134" spans="1:18" x14ac:dyDescent="0.35">
      <c r="A134">
        <v>27</v>
      </c>
      <c r="B134" t="s">
        <v>231</v>
      </c>
      <c r="C134" t="s">
        <v>255</v>
      </c>
      <c r="D134" t="s">
        <v>35</v>
      </c>
      <c r="E134">
        <v>490.27624550000002</v>
      </c>
      <c r="F134" t="s">
        <v>232</v>
      </c>
      <c r="G134">
        <v>2230.7502439999998</v>
      </c>
      <c r="J134">
        <v>27</v>
      </c>
      <c r="K134" t="s">
        <v>231</v>
      </c>
      <c r="L134" t="s">
        <v>255</v>
      </c>
      <c r="M134" t="s">
        <v>35</v>
      </c>
      <c r="N134">
        <v>490.27624550000002</v>
      </c>
      <c r="O134" t="s">
        <v>232</v>
      </c>
      <c r="P134">
        <v>2132.4383929999999</v>
      </c>
      <c r="R134" t="b">
        <v>1</v>
      </c>
    </row>
    <row r="135" spans="1:18" x14ac:dyDescent="0.35">
      <c r="A135">
        <v>28</v>
      </c>
      <c r="B135" t="s">
        <v>231</v>
      </c>
      <c r="C135" t="s">
        <v>256</v>
      </c>
      <c r="D135" t="s">
        <v>35</v>
      </c>
      <c r="E135">
        <v>1398.7211749999999</v>
      </c>
      <c r="F135" t="s">
        <v>232</v>
      </c>
      <c r="G135">
        <v>2230.7502439999998</v>
      </c>
      <c r="J135">
        <v>28</v>
      </c>
      <c r="K135" t="s">
        <v>231</v>
      </c>
      <c r="L135" t="s">
        <v>256</v>
      </c>
      <c r="M135" t="s">
        <v>35</v>
      </c>
      <c r="N135">
        <v>1398.7211749999999</v>
      </c>
      <c r="O135" t="s">
        <v>232</v>
      </c>
      <c r="P135">
        <v>2129.213847</v>
      </c>
      <c r="R135" t="b">
        <v>1</v>
      </c>
    </row>
    <row r="136" spans="1:18" x14ac:dyDescent="0.35">
      <c r="A136">
        <v>29</v>
      </c>
      <c r="B136" t="s">
        <v>231</v>
      </c>
      <c r="C136" t="s">
        <v>257</v>
      </c>
      <c r="D136" t="s">
        <v>35</v>
      </c>
      <c r="E136">
        <v>1240.3735690000001</v>
      </c>
      <c r="F136" t="s">
        <v>232</v>
      </c>
      <c r="G136">
        <v>1934.3745120000001</v>
      </c>
      <c r="J136">
        <v>29</v>
      </c>
      <c r="K136" t="s">
        <v>26</v>
      </c>
      <c r="L136" t="s">
        <v>258</v>
      </c>
      <c r="M136" t="s">
        <v>57</v>
      </c>
      <c r="N136">
        <v>1407.403497</v>
      </c>
      <c r="O136" t="s">
        <v>12</v>
      </c>
      <c r="P136">
        <v>1407.403497</v>
      </c>
      <c r="R136" t="b">
        <v>0</v>
      </c>
    </row>
    <row r="137" spans="1:18" x14ac:dyDescent="0.35">
      <c r="A137">
        <v>30</v>
      </c>
      <c r="B137" t="s">
        <v>26</v>
      </c>
      <c r="C137" t="s">
        <v>258</v>
      </c>
      <c r="D137" t="s">
        <v>57</v>
      </c>
      <c r="E137">
        <v>1407.403497</v>
      </c>
      <c r="F137" t="s">
        <v>12</v>
      </c>
      <c r="G137">
        <v>1313.4537350000001</v>
      </c>
      <c r="J137">
        <v>30</v>
      </c>
      <c r="K137" t="s">
        <v>231</v>
      </c>
      <c r="L137" t="s">
        <v>257</v>
      </c>
      <c r="M137" t="s">
        <v>35</v>
      </c>
      <c r="N137">
        <v>1240.3735690000001</v>
      </c>
      <c r="O137" t="s">
        <v>232</v>
      </c>
      <c r="P137">
        <v>1968.016216</v>
      </c>
      <c r="R137" t="b">
        <v>0</v>
      </c>
    </row>
    <row r="138" spans="1:18" x14ac:dyDescent="0.35">
      <c r="A138">
        <v>31</v>
      </c>
      <c r="B138" t="s">
        <v>9</v>
      </c>
      <c r="C138" t="s">
        <v>259</v>
      </c>
      <c r="D138" t="s">
        <v>71</v>
      </c>
      <c r="E138">
        <v>1192.5173589999999</v>
      </c>
      <c r="F138" t="s">
        <v>12</v>
      </c>
      <c r="G138">
        <v>1265.554443</v>
      </c>
      <c r="J138">
        <v>31</v>
      </c>
      <c r="K138" t="s">
        <v>26</v>
      </c>
      <c r="L138" t="s">
        <v>223</v>
      </c>
      <c r="M138" t="s">
        <v>65</v>
      </c>
      <c r="N138">
        <v>1222.5363709999999</v>
      </c>
      <c r="O138" t="s">
        <v>12</v>
      </c>
      <c r="P138">
        <v>1222.5363709999999</v>
      </c>
      <c r="R138" t="b">
        <v>0</v>
      </c>
    </row>
    <row r="139" spans="1:18" x14ac:dyDescent="0.35">
      <c r="A139">
        <v>32</v>
      </c>
      <c r="B139" t="s">
        <v>9</v>
      </c>
      <c r="C139" t="s">
        <v>260</v>
      </c>
      <c r="D139" t="s">
        <v>71</v>
      </c>
      <c r="E139">
        <v>1196.6447430000001</v>
      </c>
      <c r="F139" t="s">
        <v>12</v>
      </c>
      <c r="G139">
        <v>1265.554443</v>
      </c>
      <c r="J139">
        <v>32</v>
      </c>
      <c r="K139" t="s">
        <v>9</v>
      </c>
      <c r="L139" t="s">
        <v>260</v>
      </c>
      <c r="M139" t="s">
        <v>71</v>
      </c>
      <c r="N139">
        <v>1196.6447430000001</v>
      </c>
      <c r="O139" t="s">
        <v>12</v>
      </c>
      <c r="P139">
        <v>1196.6447430000001</v>
      </c>
      <c r="R139" t="b">
        <v>1</v>
      </c>
    </row>
    <row r="140" spans="1:18" x14ac:dyDescent="0.35">
      <c r="A140">
        <v>33</v>
      </c>
      <c r="B140" t="s">
        <v>26</v>
      </c>
      <c r="C140" t="s">
        <v>223</v>
      </c>
      <c r="D140" t="s">
        <v>65</v>
      </c>
      <c r="E140">
        <v>1222.5363709999999</v>
      </c>
      <c r="F140" t="s">
        <v>12</v>
      </c>
      <c r="G140">
        <v>1206.6138920000001</v>
      </c>
      <c r="J140">
        <v>33</v>
      </c>
      <c r="K140" t="s">
        <v>9</v>
      </c>
      <c r="L140" t="s">
        <v>259</v>
      </c>
      <c r="M140" t="s">
        <v>71</v>
      </c>
      <c r="N140">
        <v>1192.5173589999999</v>
      </c>
      <c r="O140" t="s">
        <v>12</v>
      </c>
      <c r="P140">
        <v>1192.5173589999999</v>
      </c>
      <c r="R140" t="b">
        <v>0</v>
      </c>
    </row>
    <row r="141" spans="1:18" x14ac:dyDescent="0.35">
      <c r="A141">
        <v>34</v>
      </c>
      <c r="B141" t="s">
        <v>26</v>
      </c>
      <c r="C141" t="s">
        <v>261</v>
      </c>
      <c r="D141" t="s">
        <v>71</v>
      </c>
      <c r="E141">
        <v>1073.559489</v>
      </c>
      <c r="F141" t="s">
        <v>12</v>
      </c>
      <c r="G141">
        <v>1200.5297849999999</v>
      </c>
      <c r="J141">
        <v>34</v>
      </c>
      <c r="K141" t="s">
        <v>9</v>
      </c>
      <c r="L141" t="s">
        <v>169</v>
      </c>
      <c r="M141" t="s">
        <v>35</v>
      </c>
      <c r="N141">
        <v>1121.525484</v>
      </c>
      <c r="O141" t="s">
        <v>12</v>
      </c>
      <c r="P141">
        <v>1121.525484</v>
      </c>
      <c r="R141" t="b">
        <v>0</v>
      </c>
    </row>
    <row r="142" spans="1:18" x14ac:dyDescent="0.35">
      <c r="A142">
        <v>35</v>
      </c>
      <c r="B142" t="s">
        <v>9</v>
      </c>
      <c r="C142" t="s">
        <v>169</v>
      </c>
      <c r="D142" t="s">
        <v>35</v>
      </c>
      <c r="E142">
        <v>1121.525484</v>
      </c>
      <c r="F142" t="s">
        <v>12</v>
      </c>
      <c r="G142">
        <v>1169.1530760000001</v>
      </c>
      <c r="J142">
        <v>35</v>
      </c>
      <c r="K142" t="s">
        <v>9</v>
      </c>
      <c r="L142" t="s">
        <v>262</v>
      </c>
      <c r="M142" t="s">
        <v>35</v>
      </c>
      <c r="N142">
        <v>1121.1922440000001</v>
      </c>
      <c r="O142" t="s">
        <v>12</v>
      </c>
      <c r="P142">
        <v>1121.1922440000001</v>
      </c>
      <c r="R142" t="b">
        <v>0</v>
      </c>
    </row>
    <row r="143" spans="1:18" x14ac:dyDescent="0.35">
      <c r="A143">
        <v>36</v>
      </c>
      <c r="B143" t="s">
        <v>9</v>
      </c>
      <c r="C143" t="s">
        <v>262</v>
      </c>
      <c r="D143" t="s">
        <v>35</v>
      </c>
      <c r="E143">
        <v>1121.1922440000001</v>
      </c>
      <c r="F143" t="s">
        <v>12</v>
      </c>
      <c r="G143">
        <v>1169.1530760000001</v>
      </c>
      <c r="J143">
        <v>36</v>
      </c>
      <c r="K143" t="s">
        <v>9</v>
      </c>
      <c r="L143" t="s">
        <v>263</v>
      </c>
      <c r="M143" t="s">
        <v>35</v>
      </c>
      <c r="N143">
        <v>1120.195467</v>
      </c>
      <c r="O143" t="s">
        <v>12</v>
      </c>
      <c r="P143">
        <v>1120.195467</v>
      </c>
      <c r="R143" t="b">
        <v>0</v>
      </c>
    </row>
    <row r="144" spans="1:18" x14ac:dyDescent="0.35">
      <c r="A144">
        <v>37</v>
      </c>
      <c r="B144" t="s">
        <v>9</v>
      </c>
      <c r="C144" t="s">
        <v>263</v>
      </c>
      <c r="D144" t="s">
        <v>35</v>
      </c>
      <c r="E144">
        <v>1120.195467</v>
      </c>
      <c r="F144" t="s">
        <v>12</v>
      </c>
      <c r="G144">
        <v>1169.1530760000001</v>
      </c>
      <c r="J144">
        <v>37</v>
      </c>
      <c r="K144" t="s">
        <v>26</v>
      </c>
      <c r="L144" t="s">
        <v>261</v>
      </c>
      <c r="M144" t="s">
        <v>71</v>
      </c>
      <c r="N144">
        <v>1073.559489</v>
      </c>
      <c r="O144" t="s">
        <v>12</v>
      </c>
      <c r="P144">
        <v>1073.559489</v>
      </c>
      <c r="R144" t="b">
        <v>0</v>
      </c>
    </row>
    <row r="145" spans="1:18" x14ac:dyDescent="0.35">
      <c r="A145">
        <v>38</v>
      </c>
      <c r="B145" t="s">
        <v>26</v>
      </c>
      <c r="C145" t="s">
        <v>264</v>
      </c>
      <c r="D145" t="s">
        <v>63</v>
      </c>
      <c r="E145">
        <v>965.2973819</v>
      </c>
      <c r="F145" t="s">
        <v>12</v>
      </c>
      <c r="G145">
        <v>1005.439392</v>
      </c>
      <c r="J145">
        <v>38</v>
      </c>
      <c r="K145" t="s">
        <v>231</v>
      </c>
      <c r="L145" t="s">
        <v>265</v>
      </c>
      <c r="M145" t="s">
        <v>35</v>
      </c>
      <c r="N145">
        <v>333.00147670000001</v>
      </c>
      <c r="O145" t="s">
        <v>232</v>
      </c>
      <c r="P145">
        <v>1469.8829639999999</v>
      </c>
      <c r="R145" t="b">
        <v>0</v>
      </c>
    </row>
    <row r="146" spans="1:18" x14ac:dyDescent="0.35">
      <c r="A146">
        <v>39</v>
      </c>
      <c r="B146" t="s">
        <v>9</v>
      </c>
      <c r="C146" t="s">
        <v>266</v>
      </c>
      <c r="D146" t="s">
        <v>71</v>
      </c>
      <c r="E146">
        <v>950.78986999999995</v>
      </c>
      <c r="F146" t="s">
        <v>12</v>
      </c>
      <c r="G146">
        <v>999.78765869999995</v>
      </c>
      <c r="J146">
        <v>39</v>
      </c>
      <c r="K146" t="s">
        <v>26</v>
      </c>
      <c r="L146" t="s">
        <v>264</v>
      </c>
      <c r="M146" t="s">
        <v>63</v>
      </c>
      <c r="N146">
        <v>965.2973819</v>
      </c>
      <c r="O146" t="s">
        <v>12</v>
      </c>
      <c r="P146">
        <v>965.2973819</v>
      </c>
      <c r="R146" t="b">
        <v>0</v>
      </c>
    </row>
    <row r="147" spans="1:18" x14ac:dyDescent="0.35">
      <c r="A147">
        <v>40</v>
      </c>
      <c r="B147" t="s">
        <v>231</v>
      </c>
      <c r="C147" t="s">
        <v>265</v>
      </c>
      <c r="D147" t="s">
        <v>35</v>
      </c>
      <c r="E147">
        <v>333.00147670000001</v>
      </c>
      <c r="F147" t="s">
        <v>232</v>
      </c>
      <c r="G147">
        <v>1391.500366</v>
      </c>
      <c r="J147">
        <v>40</v>
      </c>
      <c r="K147" t="s">
        <v>26</v>
      </c>
      <c r="L147" t="s">
        <v>211</v>
      </c>
      <c r="M147" t="s">
        <v>16</v>
      </c>
      <c r="N147">
        <v>952.57890580000003</v>
      </c>
      <c r="O147" t="s">
        <v>12</v>
      </c>
      <c r="P147">
        <v>952.57890580000003</v>
      </c>
      <c r="R147" t="b">
        <v>0</v>
      </c>
    </row>
    <row r="148" spans="1:18" x14ac:dyDescent="0.35">
      <c r="A148">
        <v>41</v>
      </c>
      <c r="B148" t="s">
        <v>231</v>
      </c>
      <c r="C148" t="s">
        <v>267</v>
      </c>
      <c r="D148" t="s">
        <v>35</v>
      </c>
      <c r="E148">
        <v>395.09978109999997</v>
      </c>
      <c r="F148" t="s">
        <v>232</v>
      </c>
      <c r="G148">
        <v>1368.4056399999999</v>
      </c>
      <c r="J148">
        <v>41</v>
      </c>
      <c r="K148" t="s">
        <v>9</v>
      </c>
      <c r="L148" t="s">
        <v>266</v>
      </c>
      <c r="M148" t="s">
        <v>71</v>
      </c>
      <c r="N148">
        <v>950.78986999999995</v>
      </c>
      <c r="O148" t="s">
        <v>12</v>
      </c>
      <c r="P148">
        <v>950.78986999999995</v>
      </c>
      <c r="R148" t="b">
        <v>0</v>
      </c>
    </row>
    <row r="149" spans="1:18" x14ac:dyDescent="0.35">
      <c r="A149">
        <v>42</v>
      </c>
      <c r="B149" t="s">
        <v>231</v>
      </c>
      <c r="C149" t="s">
        <v>268</v>
      </c>
      <c r="D149" t="s">
        <v>35</v>
      </c>
      <c r="E149">
        <v>704.86579300000005</v>
      </c>
      <c r="F149" t="s">
        <v>232</v>
      </c>
      <c r="G149">
        <v>1368.4056399999999</v>
      </c>
      <c r="J149">
        <v>42</v>
      </c>
      <c r="K149" t="s">
        <v>231</v>
      </c>
      <c r="L149" t="s">
        <v>267</v>
      </c>
      <c r="M149" t="s">
        <v>35</v>
      </c>
      <c r="N149">
        <v>395.09978109999997</v>
      </c>
      <c r="O149" t="s">
        <v>232</v>
      </c>
      <c r="P149">
        <v>1307.26837</v>
      </c>
      <c r="R149" t="b">
        <v>0</v>
      </c>
    </row>
    <row r="150" spans="1:18" x14ac:dyDescent="0.35">
      <c r="A150">
        <v>43</v>
      </c>
      <c r="B150" t="s">
        <v>26</v>
      </c>
      <c r="C150" t="s">
        <v>211</v>
      </c>
      <c r="D150" t="s">
        <v>16</v>
      </c>
      <c r="E150">
        <v>952.57890580000003</v>
      </c>
      <c r="F150" t="s">
        <v>12</v>
      </c>
      <c r="G150">
        <v>903.80249019999997</v>
      </c>
      <c r="J150">
        <v>43</v>
      </c>
      <c r="K150" t="s">
        <v>231</v>
      </c>
      <c r="L150" t="s">
        <v>268</v>
      </c>
      <c r="M150" t="s">
        <v>35</v>
      </c>
      <c r="N150">
        <v>704.86579300000005</v>
      </c>
      <c r="O150" t="s">
        <v>232</v>
      </c>
      <c r="P150">
        <v>1304.877567</v>
      </c>
      <c r="R150" t="b">
        <v>0</v>
      </c>
    </row>
    <row r="151" spans="1:18" x14ac:dyDescent="0.35">
      <c r="A151">
        <v>44</v>
      </c>
      <c r="B151" t="s">
        <v>17</v>
      </c>
      <c r="C151" t="s">
        <v>206</v>
      </c>
      <c r="D151" t="s">
        <v>48</v>
      </c>
      <c r="E151">
        <v>4221.1390780000002</v>
      </c>
      <c r="F151" t="s">
        <v>20</v>
      </c>
      <c r="G151">
        <v>4343.6723629999997</v>
      </c>
      <c r="J151">
        <v>44</v>
      </c>
      <c r="K151" t="s">
        <v>17</v>
      </c>
      <c r="L151" t="s">
        <v>206</v>
      </c>
      <c r="M151" t="s">
        <v>48</v>
      </c>
      <c r="N151">
        <v>4221.1390780000002</v>
      </c>
      <c r="O151" t="s">
        <v>20</v>
      </c>
      <c r="P151">
        <v>4221.1390780000002</v>
      </c>
      <c r="R151" t="b">
        <v>1</v>
      </c>
    </row>
    <row r="152" spans="1:18" x14ac:dyDescent="0.35">
      <c r="A152">
        <v>45</v>
      </c>
      <c r="B152" t="s">
        <v>231</v>
      </c>
      <c r="C152" t="s">
        <v>269</v>
      </c>
      <c r="D152" t="s">
        <v>35</v>
      </c>
      <c r="E152">
        <v>212.7719338</v>
      </c>
      <c r="F152" t="s">
        <v>232</v>
      </c>
      <c r="G152">
        <v>1272.979004</v>
      </c>
      <c r="J152">
        <v>45</v>
      </c>
      <c r="K152" t="s">
        <v>17</v>
      </c>
      <c r="L152" t="s">
        <v>208</v>
      </c>
      <c r="M152" t="s">
        <v>14</v>
      </c>
      <c r="N152">
        <v>3917.2823920000001</v>
      </c>
      <c r="O152" t="s">
        <v>20</v>
      </c>
      <c r="P152">
        <v>3917.2823920000001</v>
      </c>
      <c r="R152" t="b">
        <v>0</v>
      </c>
    </row>
    <row r="153" spans="1:18" x14ac:dyDescent="0.35">
      <c r="A153">
        <v>46</v>
      </c>
      <c r="B153" t="s">
        <v>231</v>
      </c>
      <c r="C153" t="s">
        <v>270</v>
      </c>
      <c r="D153" t="s">
        <v>35</v>
      </c>
      <c r="E153">
        <v>834.32499900000005</v>
      </c>
      <c r="F153" t="s">
        <v>232</v>
      </c>
      <c r="G153">
        <v>1272.979004</v>
      </c>
      <c r="J153">
        <v>46</v>
      </c>
      <c r="K153" t="s">
        <v>231</v>
      </c>
      <c r="L153" t="s">
        <v>270</v>
      </c>
      <c r="M153" t="s">
        <v>35</v>
      </c>
      <c r="N153">
        <v>834.32499900000005</v>
      </c>
      <c r="O153" t="s">
        <v>232</v>
      </c>
      <c r="P153">
        <v>1141.57491</v>
      </c>
      <c r="R153" t="b">
        <v>1</v>
      </c>
    </row>
    <row r="154" spans="1:18" x14ac:dyDescent="0.35">
      <c r="A154">
        <v>47</v>
      </c>
      <c r="B154" t="s">
        <v>17</v>
      </c>
      <c r="C154" t="s">
        <v>208</v>
      </c>
      <c r="D154" t="s">
        <v>14</v>
      </c>
      <c r="E154">
        <v>3917.2823920000001</v>
      </c>
      <c r="F154" t="s">
        <v>20</v>
      </c>
      <c r="G154">
        <v>3930.3276369999999</v>
      </c>
      <c r="J154">
        <v>47</v>
      </c>
      <c r="K154" t="s">
        <v>231</v>
      </c>
      <c r="L154" t="s">
        <v>269</v>
      </c>
      <c r="M154" t="s">
        <v>35</v>
      </c>
      <c r="N154">
        <v>212.7719338</v>
      </c>
      <c r="O154" t="s">
        <v>232</v>
      </c>
      <c r="P154">
        <v>1141.027728</v>
      </c>
      <c r="R154" t="b">
        <v>0</v>
      </c>
    </row>
    <row r="155" spans="1:18" x14ac:dyDescent="0.35">
      <c r="A155">
        <v>48</v>
      </c>
      <c r="B155" t="s">
        <v>9</v>
      </c>
      <c r="C155" t="s">
        <v>271</v>
      </c>
      <c r="D155" t="s">
        <v>71</v>
      </c>
      <c r="E155">
        <v>711.15137819999995</v>
      </c>
      <c r="F155" t="s">
        <v>12</v>
      </c>
      <c r="G155">
        <v>757.4569702</v>
      </c>
      <c r="J155">
        <v>48</v>
      </c>
      <c r="K155" t="s">
        <v>9</v>
      </c>
      <c r="L155" t="s">
        <v>272</v>
      </c>
      <c r="M155" t="s">
        <v>35</v>
      </c>
      <c r="N155">
        <v>744.05870379999999</v>
      </c>
      <c r="O155" t="s">
        <v>12</v>
      </c>
      <c r="P155">
        <v>744.05870379999999</v>
      </c>
      <c r="R155" t="b">
        <v>0</v>
      </c>
    </row>
    <row r="156" spans="1:18" x14ac:dyDescent="0.35">
      <c r="A156">
        <v>49</v>
      </c>
      <c r="B156" t="s">
        <v>9</v>
      </c>
      <c r="C156" t="s">
        <v>273</v>
      </c>
      <c r="D156" t="s">
        <v>71</v>
      </c>
      <c r="E156">
        <v>710.0011634</v>
      </c>
      <c r="F156" t="s">
        <v>12</v>
      </c>
      <c r="G156">
        <v>757.4569702</v>
      </c>
      <c r="J156">
        <v>49</v>
      </c>
      <c r="K156" t="s">
        <v>17</v>
      </c>
      <c r="L156" t="s">
        <v>171</v>
      </c>
      <c r="M156" t="s">
        <v>24</v>
      </c>
      <c r="N156">
        <v>3634.7775729999998</v>
      </c>
      <c r="O156" t="s">
        <v>25</v>
      </c>
      <c r="P156">
        <v>3935.087039</v>
      </c>
      <c r="R156" t="b">
        <v>0</v>
      </c>
    </row>
    <row r="157" spans="1:18" x14ac:dyDescent="0.35">
      <c r="A157">
        <v>50</v>
      </c>
      <c r="B157" t="s">
        <v>9</v>
      </c>
      <c r="C157" t="s">
        <v>272</v>
      </c>
      <c r="D157" t="s">
        <v>35</v>
      </c>
      <c r="E157">
        <v>744.05870379999999</v>
      </c>
      <c r="F157" t="s">
        <v>12</v>
      </c>
      <c r="G157">
        <v>746.90081789999999</v>
      </c>
      <c r="J157">
        <v>50</v>
      </c>
      <c r="K157" t="s">
        <v>9</v>
      </c>
      <c r="L157" t="s">
        <v>271</v>
      </c>
      <c r="M157" t="s">
        <v>71</v>
      </c>
      <c r="N157">
        <v>711.15137819999995</v>
      </c>
      <c r="O157" t="s">
        <v>12</v>
      </c>
      <c r="P157">
        <v>711.15137819999995</v>
      </c>
      <c r="R157" t="b">
        <v>0</v>
      </c>
    </row>
    <row r="158" spans="1:18" x14ac:dyDescent="0.35">
      <c r="A158">
        <v>51</v>
      </c>
      <c r="B158" t="s">
        <v>26</v>
      </c>
      <c r="C158" t="s">
        <v>274</v>
      </c>
      <c r="D158" t="s">
        <v>57</v>
      </c>
      <c r="E158">
        <v>698.3018869</v>
      </c>
      <c r="F158" t="s">
        <v>12</v>
      </c>
      <c r="G158">
        <v>685.58734130000005</v>
      </c>
      <c r="J158">
        <v>51</v>
      </c>
      <c r="K158" t="s">
        <v>9</v>
      </c>
      <c r="L158" t="s">
        <v>273</v>
      </c>
      <c r="M158" t="s">
        <v>71</v>
      </c>
      <c r="N158">
        <v>710.0011634</v>
      </c>
      <c r="O158" t="s">
        <v>12</v>
      </c>
      <c r="P158">
        <v>710.0011634</v>
      </c>
      <c r="R158" t="b">
        <v>0</v>
      </c>
    </row>
    <row r="159" spans="1:18" x14ac:dyDescent="0.35">
      <c r="A159">
        <v>52</v>
      </c>
      <c r="B159" t="s">
        <v>17</v>
      </c>
      <c r="C159" t="s">
        <v>171</v>
      </c>
      <c r="D159" t="s">
        <v>24</v>
      </c>
      <c r="E159">
        <v>3634.7775729999998</v>
      </c>
      <c r="F159" t="s">
        <v>25</v>
      </c>
      <c r="G159">
        <v>3625.5539549999999</v>
      </c>
      <c r="J159">
        <v>52</v>
      </c>
      <c r="K159" t="s">
        <v>26</v>
      </c>
      <c r="L159" t="s">
        <v>274</v>
      </c>
      <c r="M159" t="s">
        <v>57</v>
      </c>
      <c r="N159">
        <v>698.3018869</v>
      </c>
      <c r="O159" t="s">
        <v>12</v>
      </c>
      <c r="P159">
        <v>698.3018869</v>
      </c>
      <c r="R159" t="b">
        <v>0</v>
      </c>
    </row>
    <row r="160" spans="1:18" x14ac:dyDescent="0.35">
      <c r="A160">
        <v>53</v>
      </c>
      <c r="B160" t="s">
        <v>17</v>
      </c>
      <c r="C160" t="s">
        <v>148</v>
      </c>
      <c r="D160" t="s">
        <v>19</v>
      </c>
      <c r="E160">
        <v>3469.13285</v>
      </c>
      <c r="F160" t="s">
        <v>20</v>
      </c>
      <c r="G160">
        <v>3600.592529</v>
      </c>
      <c r="J160">
        <v>53</v>
      </c>
      <c r="K160" t="s">
        <v>17</v>
      </c>
      <c r="L160" t="s">
        <v>148</v>
      </c>
      <c r="M160" t="s">
        <v>19</v>
      </c>
      <c r="N160">
        <v>3469.13285</v>
      </c>
      <c r="O160" t="s">
        <v>20</v>
      </c>
      <c r="P160">
        <v>3469.13285</v>
      </c>
      <c r="R160" t="b">
        <v>1</v>
      </c>
    </row>
    <row r="161" spans="1:18" x14ac:dyDescent="0.35">
      <c r="A161">
        <v>54</v>
      </c>
      <c r="B161" t="s">
        <v>231</v>
      </c>
      <c r="C161" t="s">
        <v>275</v>
      </c>
      <c r="D161" t="s">
        <v>35</v>
      </c>
      <c r="E161">
        <v>410.2171917</v>
      </c>
      <c r="F161" t="s">
        <v>232</v>
      </c>
      <c r="G161">
        <v>867.34509279999997</v>
      </c>
      <c r="J161">
        <v>54</v>
      </c>
      <c r="K161" t="s">
        <v>17</v>
      </c>
      <c r="L161" t="s">
        <v>276</v>
      </c>
      <c r="M161" t="s">
        <v>65</v>
      </c>
      <c r="N161">
        <v>2869.8204000000001</v>
      </c>
      <c r="O161" t="s">
        <v>20</v>
      </c>
      <c r="P161">
        <v>2869.8204000000001</v>
      </c>
      <c r="R161" t="b">
        <v>0</v>
      </c>
    </row>
    <row r="162" spans="1:18" x14ac:dyDescent="0.35">
      <c r="A162">
        <v>55</v>
      </c>
      <c r="B162" t="s">
        <v>231</v>
      </c>
      <c r="C162" t="s">
        <v>277</v>
      </c>
      <c r="D162" t="s">
        <v>35</v>
      </c>
      <c r="E162">
        <v>509.00049790000003</v>
      </c>
      <c r="F162" t="s">
        <v>232</v>
      </c>
      <c r="G162">
        <v>867.34509279999997</v>
      </c>
      <c r="J162">
        <v>55</v>
      </c>
      <c r="K162" t="s">
        <v>17</v>
      </c>
      <c r="L162" t="s">
        <v>210</v>
      </c>
      <c r="M162" t="s">
        <v>29</v>
      </c>
      <c r="N162">
        <v>2811.7834170000001</v>
      </c>
      <c r="O162" t="s">
        <v>20</v>
      </c>
      <c r="P162">
        <v>2811.7834170000001</v>
      </c>
      <c r="R162" t="b">
        <v>0</v>
      </c>
    </row>
    <row r="163" spans="1:18" x14ac:dyDescent="0.35">
      <c r="A163">
        <v>56</v>
      </c>
      <c r="B163" t="s">
        <v>231</v>
      </c>
      <c r="C163" t="s">
        <v>278</v>
      </c>
      <c r="D163" t="s">
        <v>35</v>
      </c>
      <c r="E163">
        <v>240.96115209999999</v>
      </c>
      <c r="F163" t="s">
        <v>232</v>
      </c>
      <c r="G163">
        <v>867.34509279999997</v>
      </c>
      <c r="J163">
        <v>56</v>
      </c>
      <c r="K163" t="s">
        <v>26</v>
      </c>
      <c r="L163" t="s">
        <v>175</v>
      </c>
      <c r="M163" t="s">
        <v>24</v>
      </c>
      <c r="N163">
        <v>2903.945561</v>
      </c>
      <c r="O163" t="s">
        <v>25</v>
      </c>
      <c r="P163">
        <v>3144.1931340000001</v>
      </c>
      <c r="R163" t="b">
        <v>0</v>
      </c>
    </row>
    <row r="164" spans="1:18" x14ac:dyDescent="0.35">
      <c r="A164">
        <v>57</v>
      </c>
      <c r="B164" t="s">
        <v>231</v>
      </c>
      <c r="C164" t="s">
        <v>279</v>
      </c>
      <c r="D164" t="s">
        <v>35</v>
      </c>
      <c r="E164">
        <v>384.98166209999999</v>
      </c>
      <c r="F164" t="s">
        <v>232</v>
      </c>
      <c r="G164">
        <v>867.34509279999997</v>
      </c>
      <c r="J164">
        <v>57</v>
      </c>
      <c r="K164" t="s">
        <v>17</v>
      </c>
      <c r="L164" t="s">
        <v>204</v>
      </c>
      <c r="M164" t="s">
        <v>48</v>
      </c>
      <c r="N164">
        <v>2807.1282040000001</v>
      </c>
      <c r="O164" t="s">
        <v>20</v>
      </c>
      <c r="P164">
        <v>2807.1282040000001</v>
      </c>
      <c r="R164" t="b">
        <v>0</v>
      </c>
    </row>
    <row r="165" spans="1:18" x14ac:dyDescent="0.35">
      <c r="A165">
        <v>58</v>
      </c>
      <c r="B165" t="s">
        <v>231</v>
      </c>
      <c r="C165" t="s">
        <v>280</v>
      </c>
      <c r="D165" t="s">
        <v>35</v>
      </c>
      <c r="E165">
        <v>20.13296295</v>
      </c>
      <c r="F165" t="s">
        <v>232</v>
      </c>
      <c r="G165">
        <v>867.34509279999997</v>
      </c>
      <c r="J165">
        <v>58</v>
      </c>
      <c r="K165" t="s">
        <v>26</v>
      </c>
      <c r="L165" t="s">
        <v>199</v>
      </c>
      <c r="M165" t="s">
        <v>41</v>
      </c>
      <c r="N165">
        <v>569.72202259999995</v>
      </c>
      <c r="O165" t="s">
        <v>12</v>
      </c>
      <c r="P165">
        <v>569.72202259999995</v>
      </c>
      <c r="R165" t="b">
        <v>0</v>
      </c>
    </row>
    <row r="166" spans="1:18" x14ac:dyDescent="0.35">
      <c r="A166">
        <v>59</v>
      </c>
      <c r="B166" t="s">
        <v>17</v>
      </c>
      <c r="C166" t="s">
        <v>276</v>
      </c>
      <c r="D166" t="s">
        <v>65</v>
      </c>
      <c r="E166">
        <v>2869.8204000000001</v>
      </c>
      <c r="F166" t="s">
        <v>20</v>
      </c>
      <c r="G166">
        <v>2818.150635</v>
      </c>
      <c r="J166">
        <v>59</v>
      </c>
      <c r="K166" t="s">
        <v>231</v>
      </c>
      <c r="L166" t="s">
        <v>277</v>
      </c>
      <c r="M166" t="s">
        <v>35</v>
      </c>
      <c r="N166">
        <v>509.00049790000003</v>
      </c>
      <c r="O166" t="s">
        <v>232</v>
      </c>
      <c r="P166">
        <v>812.18493420000004</v>
      </c>
      <c r="R166" t="b">
        <v>0</v>
      </c>
    </row>
    <row r="167" spans="1:18" x14ac:dyDescent="0.35">
      <c r="A167">
        <v>60</v>
      </c>
      <c r="B167" t="s">
        <v>26</v>
      </c>
      <c r="C167" t="s">
        <v>199</v>
      </c>
      <c r="D167" t="s">
        <v>41</v>
      </c>
      <c r="E167">
        <v>569.72202259999995</v>
      </c>
      <c r="F167" t="s">
        <v>12</v>
      </c>
      <c r="G167">
        <v>599.86883539999997</v>
      </c>
      <c r="J167">
        <v>60</v>
      </c>
      <c r="K167" t="s">
        <v>231</v>
      </c>
      <c r="L167" t="s">
        <v>279</v>
      </c>
      <c r="M167" t="s">
        <v>35</v>
      </c>
      <c r="N167">
        <v>384.98166209999999</v>
      </c>
      <c r="O167" t="s">
        <v>232</v>
      </c>
      <c r="P167">
        <v>812.02890009999999</v>
      </c>
      <c r="R167" t="b">
        <v>0</v>
      </c>
    </row>
    <row r="168" spans="1:18" x14ac:dyDescent="0.35">
      <c r="A168">
        <v>61</v>
      </c>
      <c r="B168" t="s">
        <v>17</v>
      </c>
      <c r="C168" t="s">
        <v>218</v>
      </c>
      <c r="D168" t="s">
        <v>35</v>
      </c>
      <c r="E168">
        <v>2630.5897399999999</v>
      </c>
      <c r="F168" t="s">
        <v>20</v>
      </c>
      <c r="G168">
        <v>2630.3481449999999</v>
      </c>
      <c r="J168">
        <v>61</v>
      </c>
      <c r="K168" t="s">
        <v>231</v>
      </c>
      <c r="L168" t="s">
        <v>280</v>
      </c>
      <c r="M168" t="s">
        <v>35</v>
      </c>
      <c r="N168">
        <v>20.13296295</v>
      </c>
      <c r="O168" t="s">
        <v>232</v>
      </c>
      <c r="P168">
        <v>811.9414792</v>
      </c>
      <c r="R168" t="b">
        <v>0</v>
      </c>
    </row>
    <row r="169" spans="1:18" x14ac:dyDescent="0.35">
      <c r="A169">
        <v>62</v>
      </c>
      <c r="B169" t="s">
        <v>17</v>
      </c>
      <c r="C169" t="s">
        <v>204</v>
      </c>
      <c r="D169" t="s">
        <v>48</v>
      </c>
      <c r="E169">
        <v>2807.1282040000001</v>
      </c>
      <c r="F169" t="s">
        <v>20</v>
      </c>
      <c r="G169">
        <v>2707.0864259999998</v>
      </c>
      <c r="J169">
        <v>62</v>
      </c>
      <c r="K169" t="s">
        <v>231</v>
      </c>
      <c r="L169" t="s">
        <v>278</v>
      </c>
      <c r="M169" t="s">
        <v>35</v>
      </c>
      <c r="N169">
        <v>240.96115209999999</v>
      </c>
      <c r="O169" t="s">
        <v>232</v>
      </c>
      <c r="P169">
        <v>811.06652029999998</v>
      </c>
      <c r="R169" t="b">
        <v>0</v>
      </c>
    </row>
    <row r="170" spans="1:18" x14ac:dyDescent="0.35">
      <c r="A170">
        <v>63</v>
      </c>
      <c r="B170" t="s">
        <v>26</v>
      </c>
      <c r="C170" t="s">
        <v>175</v>
      </c>
      <c r="D170" t="s">
        <v>24</v>
      </c>
      <c r="E170">
        <v>2903.945561</v>
      </c>
      <c r="F170" t="s">
        <v>25</v>
      </c>
      <c r="G170">
        <v>2988.9780270000001</v>
      </c>
      <c r="J170">
        <v>63</v>
      </c>
      <c r="K170" t="s">
        <v>231</v>
      </c>
      <c r="L170" t="s">
        <v>275</v>
      </c>
      <c r="M170" t="s">
        <v>35</v>
      </c>
      <c r="N170">
        <v>410.2171917</v>
      </c>
      <c r="O170" t="s">
        <v>232</v>
      </c>
      <c r="P170">
        <v>810.84156959999996</v>
      </c>
      <c r="R170" t="b">
        <v>0</v>
      </c>
    </row>
    <row r="171" spans="1:18" x14ac:dyDescent="0.35">
      <c r="A171">
        <v>64</v>
      </c>
      <c r="B171" t="s">
        <v>17</v>
      </c>
      <c r="C171" t="s">
        <v>210</v>
      </c>
      <c r="D171" t="s">
        <v>29</v>
      </c>
      <c r="E171">
        <v>2811.7834170000001</v>
      </c>
      <c r="F171" t="s">
        <v>20</v>
      </c>
      <c r="G171">
        <v>2612.4282229999999</v>
      </c>
      <c r="J171">
        <v>64</v>
      </c>
      <c r="K171" t="s">
        <v>26</v>
      </c>
      <c r="L171" t="s">
        <v>146</v>
      </c>
      <c r="M171" t="s">
        <v>16</v>
      </c>
      <c r="N171">
        <v>566.13825940000004</v>
      </c>
      <c r="O171" t="s">
        <v>12</v>
      </c>
      <c r="P171">
        <v>566.13825940000004</v>
      </c>
      <c r="R171" t="b">
        <v>0</v>
      </c>
    </row>
    <row r="172" spans="1:18" x14ac:dyDescent="0.35">
      <c r="A172">
        <v>65</v>
      </c>
      <c r="B172" t="s">
        <v>26</v>
      </c>
      <c r="C172" t="s">
        <v>146</v>
      </c>
      <c r="D172" t="s">
        <v>16</v>
      </c>
      <c r="E172">
        <v>566.13825940000004</v>
      </c>
      <c r="F172" t="s">
        <v>12</v>
      </c>
      <c r="G172">
        <v>542.68774410000003</v>
      </c>
      <c r="J172">
        <v>65</v>
      </c>
      <c r="K172" t="s">
        <v>17</v>
      </c>
      <c r="L172" t="s">
        <v>218</v>
      </c>
      <c r="M172" t="s">
        <v>35</v>
      </c>
      <c r="N172">
        <v>2630.5897399999999</v>
      </c>
      <c r="O172" t="s">
        <v>20</v>
      </c>
      <c r="P172">
        <v>2630.5897399999999</v>
      </c>
      <c r="R172" t="b">
        <v>0</v>
      </c>
    </row>
    <row r="173" spans="1:18" x14ac:dyDescent="0.35">
      <c r="A173">
        <v>66</v>
      </c>
      <c r="B173" t="s">
        <v>26</v>
      </c>
      <c r="C173" t="s">
        <v>135</v>
      </c>
      <c r="D173" t="s">
        <v>46</v>
      </c>
      <c r="E173">
        <v>505.0593624</v>
      </c>
      <c r="F173" t="s">
        <v>12</v>
      </c>
      <c r="G173">
        <v>507.905304</v>
      </c>
      <c r="J173">
        <v>66</v>
      </c>
      <c r="K173" t="s">
        <v>26</v>
      </c>
      <c r="L173" t="s">
        <v>135</v>
      </c>
      <c r="M173" t="s">
        <v>46</v>
      </c>
      <c r="N173">
        <v>505.0593624</v>
      </c>
      <c r="O173" t="s">
        <v>12</v>
      </c>
      <c r="P173">
        <v>505.0593624</v>
      </c>
      <c r="R173" t="b">
        <v>1</v>
      </c>
    </row>
    <row r="174" spans="1:18" x14ac:dyDescent="0.35">
      <c r="A174">
        <v>67</v>
      </c>
      <c r="B174" t="s">
        <v>231</v>
      </c>
      <c r="C174" t="s">
        <v>281</v>
      </c>
      <c r="D174" t="s">
        <v>35</v>
      </c>
      <c r="E174">
        <v>530.05699770000001</v>
      </c>
      <c r="F174" t="s">
        <v>232</v>
      </c>
      <c r="G174">
        <v>693.17224120000003</v>
      </c>
      <c r="J174">
        <v>67</v>
      </c>
      <c r="K174" t="s">
        <v>231</v>
      </c>
      <c r="L174" t="s">
        <v>281</v>
      </c>
      <c r="M174" t="s">
        <v>35</v>
      </c>
      <c r="N174">
        <v>530.05699770000001</v>
      </c>
      <c r="O174" t="s">
        <v>232</v>
      </c>
      <c r="P174">
        <v>649.4749855</v>
      </c>
      <c r="R174" t="b">
        <v>1</v>
      </c>
    </row>
    <row r="175" spans="1:18" x14ac:dyDescent="0.35">
      <c r="A175">
        <v>68</v>
      </c>
      <c r="B175" t="s">
        <v>231</v>
      </c>
      <c r="C175" t="s">
        <v>282</v>
      </c>
      <c r="D175" t="s">
        <v>35</v>
      </c>
      <c r="E175">
        <v>282.11829820000003</v>
      </c>
      <c r="F175" t="s">
        <v>232</v>
      </c>
      <c r="G175">
        <v>693.17224120000003</v>
      </c>
      <c r="J175">
        <v>68</v>
      </c>
      <c r="K175" t="s">
        <v>231</v>
      </c>
      <c r="L175" t="s">
        <v>282</v>
      </c>
      <c r="M175" t="s">
        <v>35</v>
      </c>
      <c r="N175">
        <v>282.11829820000003</v>
      </c>
      <c r="O175" t="s">
        <v>232</v>
      </c>
      <c r="P175">
        <v>645.51725629999999</v>
      </c>
      <c r="R175" t="b">
        <v>1</v>
      </c>
    </row>
    <row r="176" spans="1:18" x14ac:dyDescent="0.35">
      <c r="A176">
        <v>69</v>
      </c>
      <c r="B176" t="s">
        <v>17</v>
      </c>
      <c r="C176" t="s">
        <v>217</v>
      </c>
      <c r="D176" t="s">
        <v>35</v>
      </c>
      <c r="E176">
        <v>2063.791408</v>
      </c>
      <c r="F176" t="s">
        <v>20</v>
      </c>
      <c r="G176">
        <v>2117.2292480000001</v>
      </c>
      <c r="J176">
        <v>69</v>
      </c>
      <c r="K176" t="s">
        <v>17</v>
      </c>
      <c r="L176" t="s">
        <v>217</v>
      </c>
      <c r="M176" t="s">
        <v>35</v>
      </c>
      <c r="N176">
        <v>2063.791408</v>
      </c>
      <c r="O176" t="s">
        <v>20</v>
      </c>
      <c r="P176">
        <v>2063.791408</v>
      </c>
      <c r="R176" t="b">
        <v>1</v>
      </c>
    </row>
    <row r="177" spans="1:18" x14ac:dyDescent="0.35">
      <c r="A177">
        <v>70</v>
      </c>
      <c r="B177" t="s">
        <v>17</v>
      </c>
      <c r="C177" t="s">
        <v>283</v>
      </c>
      <c r="D177" t="s">
        <v>16</v>
      </c>
      <c r="E177">
        <v>1922.1118160000001</v>
      </c>
      <c r="F177" t="s">
        <v>20</v>
      </c>
      <c r="G177">
        <v>1981.036499</v>
      </c>
      <c r="J177">
        <v>70</v>
      </c>
      <c r="K177" t="s">
        <v>26</v>
      </c>
      <c r="L177" t="s">
        <v>151</v>
      </c>
      <c r="M177" t="s">
        <v>22</v>
      </c>
      <c r="N177">
        <v>440.7014653</v>
      </c>
      <c r="O177" t="s">
        <v>12</v>
      </c>
      <c r="P177">
        <v>440.7014653</v>
      </c>
      <c r="R177" t="b">
        <v>0</v>
      </c>
    </row>
    <row r="178" spans="1:18" x14ac:dyDescent="0.35">
      <c r="A178">
        <v>71</v>
      </c>
      <c r="B178" t="s">
        <v>26</v>
      </c>
      <c r="C178" t="s">
        <v>151</v>
      </c>
      <c r="D178" t="s">
        <v>22</v>
      </c>
      <c r="E178">
        <v>440.7014653</v>
      </c>
      <c r="F178" t="s">
        <v>12</v>
      </c>
      <c r="G178">
        <v>416.00109859999998</v>
      </c>
      <c r="J178">
        <v>71</v>
      </c>
      <c r="K178" t="s">
        <v>26</v>
      </c>
      <c r="L178" t="s">
        <v>152</v>
      </c>
      <c r="M178" t="s">
        <v>22</v>
      </c>
      <c r="N178">
        <v>440.05199479999999</v>
      </c>
      <c r="O178" t="s">
        <v>12</v>
      </c>
      <c r="P178">
        <v>440.05199479999999</v>
      </c>
      <c r="R178" t="b">
        <v>0</v>
      </c>
    </row>
    <row r="179" spans="1:18" x14ac:dyDescent="0.35">
      <c r="A179">
        <v>72</v>
      </c>
      <c r="B179" t="s">
        <v>26</v>
      </c>
      <c r="C179" t="s">
        <v>152</v>
      </c>
      <c r="D179" t="s">
        <v>22</v>
      </c>
      <c r="E179">
        <v>440.05199479999999</v>
      </c>
      <c r="F179" t="s">
        <v>12</v>
      </c>
      <c r="G179">
        <v>416.00109859999998</v>
      </c>
      <c r="J179">
        <v>72</v>
      </c>
      <c r="K179" t="s">
        <v>17</v>
      </c>
      <c r="L179" t="s">
        <v>283</v>
      </c>
      <c r="M179" t="s">
        <v>16</v>
      </c>
      <c r="N179">
        <v>1922.1118160000001</v>
      </c>
      <c r="O179" t="s">
        <v>20</v>
      </c>
      <c r="P179">
        <v>1922.1118160000001</v>
      </c>
      <c r="R179" t="b">
        <v>0</v>
      </c>
    </row>
    <row r="180" spans="1:18" x14ac:dyDescent="0.35">
      <c r="A180">
        <v>73</v>
      </c>
      <c r="B180" t="s">
        <v>9</v>
      </c>
      <c r="C180" t="s">
        <v>284</v>
      </c>
      <c r="D180" t="s">
        <v>35</v>
      </c>
      <c r="E180">
        <v>367.56538339999997</v>
      </c>
      <c r="F180" t="s">
        <v>12</v>
      </c>
      <c r="G180">
        <v>388.76342770000002</v>
      </c>
      <c r="J180">
        <v>73</v>
      </c>
      <c r="K180" t="s">
        <v>17</v>
      </c>
      <c r="L180" t="s">
        <v>207</v>
      </c>
      <c r="M180" t="s">
        <v>11</v>
      </c>
      <c r="N180">
        <v>1923.848612</v>
      </c>
      <c r="O180" t="s">
        <v>20</v>
      </c>
      <c r="P180">
        <v>1923.848612</v>
      </c>
      <c r="R180" t="b">
        <v>0</v>
      </c>
    </row>
    <row r="181" spans="1:18" x14ac:dyDescent="0.35">
      <c r="A181">
        <v>74</v>
      </c>
      <c r="B181" t="s">
        <v>17</v>
      </c>
      <c r="C181" t="s">
        <v>207</v>
      </c>
      <c r="D181" t="s">
        <v>11</v>
      </c>
      <c r="E181">
        <v>1923.848612</v>
      </c>
      <c r="F181" t="s">
        <v>20</v>
      </c>
      <c r="G181">
        <v>1871.6671140000001</v>
      </c>
      <c r="J181">
        <v>74</v>
      </c>
      <c r="K181" t="s">
        <v>17</v>
      </c>
      <c r="L181" t="s">
        <v>173</v>
      </c>
      <c r="M181" t="s">
        <v>24</v>
      </c>
      <c r="N181">
        <v>1931.555519</v>
      </c>
      <c r="O181" t="s">
        <v>25</v>
      </c>
      <c r="P181">
        <v>2091.7205680000002</v>
      </c>
      <c r="R181" t="b">
        <v>0</v>
      </c>
    </row>
    <row r="182" spans="1:18" x14ac:dyDescent="0.35">
      <c r="A182">
        <v>75</v>
      </c>
      <c r="B182" t="s">
        <v>26</v>
      </c>
      <c r="C182" t="s">
        <v>215</v>
      </c>
      <c r="D182" t="s">
        <v>22</v>
      </c>
      <c r="E182">
        <v>347.24353280000003</v>
      </c>
      <c r="F182" t="s">
        <v>12</v>
      </c>
      <c r="G182">
        <v>381.2149963</v>
      </c>
      <c r="J182">
        <v>75</v>
      </c>
      <c r="K182" t="s">
        <v>9</v>
      </c>
      <c r="L182" t="s">
        <v>284</v>
      </c>
      <c r="M182" t="s">
        <v>35</v>
      </c>
      <c r="N182">
        <v>367.56538339999997</v>
      </c>
      <c r="O182" t="s">
        <v>12</v>
      </c>
      <c r="P182">
        <v>367.56538339999997</v>
      </c>
      <c r="R182" t="b">
        <v>0</v>
      </c>
    </row>
    <row r="183" spans="1:18" x14ac:dyDescent="0.35">
      <c r="A183">
        <v>76</v>
      </c>
      <c r="B183" t="s">
        <v>17</v>
      </c>
      <c r="C183" t="s">
        <v>173</v>
      </c>
      <c r="D183" t="s">
        <v>24</v>
      </c>
      <c r="E183">
        <v>1931.555519</v>
      </c>
      <c r="F183" t="s">
        <v>25</v>
      </c>
      <c r="G183">
        <v>2028.493774</v>
      </c>
      <c r="J183">
        <v>76</v>
      </c>
      <c r="K183" t="s">
        <v>9</v>
      </c>
      <c r="L183" t="s">
        <v>285</v>
      </c>
      <c r="M183" t="s">
        <v>71</v>
      </c>
      <c r="N183">
        <v>351.92448430000002</v>
      </c>
      <c r="O183" t="s">
        <v>12</v>
      </c>
      <c r="P183">
        <v>351.92448430000002</v>
      </c>
      <c r="R183" t="b">
        <v>0</v>
      </c>
    </row>
    <row r="184" spans="1:18" x14ac:dyDescent="0.35">
      <c r="A184">
        <v>77</v>
      </c>
      <c r="B184" t="s">
        <v>231</v>
      </c>
      <c r="C184" t="s">
        <v>286</v>
      </c>
      <c r="D184" t="s">
        <v>35</v>
      </c>
      <c r="E184">
        <v>314.69572540000001</v>
      </c>
      <c r="F184" t="s">
        <v>232</v>
      </c>
      <c r="G184">
        <v>532.48736570000005</v>
      </c>
      <c r="J184">
        <v>77</v>
      </c>
      <c r="K184" t="s">
        <v>26</v>
      </c>
      <c r="L184" t="s">
        <v>215</v>
      </c>
      <c r="M184" t="s">
        <v>22</v>
      </c>
      <c r="N184">
        <v>347.24353280000003</v>
      </c>
      <c r="O184" t="s">
        <v>12</v>
      </c>
      <c r="P184">
        <v>347.24353280000003</v>
      </c>
      <c r="R184" t="b">
        <v>0</v>
      </c>
    </row>
    <row r="185" spans="1:18" x14ac:dyDescent="0.35">
      <c r="A185">
        <v>78</v>
      </c>
      <c r="B185" t="s">
        <v>231</v>
      </c>
      <c r="C185" t="s">
        <v>287</v>
      </c>
      <c r="D185" t="s">
        <v>35</v>
      </c>
      <c r="E185">
        <v>123.5369402</v>
      </c>
      <c r="F185" t="s">
        <v>232</v>
      </c>
      <c r="G185">
        <v>532.48736570000005</v>
      </c>
      <c r="J185">
        <v>78</v>
      </c>
      <c r="K185" t="s">
        <v>231</v>
      </c>
      <c r="L185" t="s">
        <v>287</v>
      </c>
      <c r="M185" t="s">
        <v>35</v>
      </c>
      <c r="N185">
        <v>123.5369402</v>
      </c>
      <c r="O185" t="s">
        <v>232</v>
      </c>
      <c r="P185">
        <v>483.89793509999998</v>
      </c>
      <c r="R185" t="b">
        <v>1</v>
      </c>
    </row>
    <row r="186" spans="1:18" x14ac:dyDescent="0.35">
      <c r="A186">
        <v>79</v>
      </c>
      <c r="B186" t="s">
        <v>17</v>
      </c>
      <c r="C186" t="s">
        <v>196</v>
      </c>
      <c r="D186" t="s">
        <v>44</v>
      </c>
      <c r="E186">
        <v>1598.612985</v>
      </c>
      <c r="F186" t="s">
        <v>20</v>
      </c>
      <c r="G186">
        <v>1589.6107179999999</v>
      </c>
      <c r="J186">
        <v>79</v>
      </c>
      <c r="K186" t="s">
        <v>231</v>
      </c>
      <c r="L186" t="s">
        <v>286</v>
      </c>
      <c r="M186" t="s">
        <v>35</v>
      </c>
      <c r="N186">
        <v>314.69572540000001</v>
      </c>
      <c r="O186" t="s">
        <v>232</v>
      </c>
      <c r="P186">
        <v>483.27095739999999</v>
      </c>
      <c r="R186" t="b">
        <v>0</v>
      </c>
    </row>
    <row r="187" spans="1:18" x14ac:dyDescent="0.35">
      <c r="A187">
        <v>80</v>
      </c>
      <c r="B187" t="s">
        <v>9</v>
      </c>
      <c r="C187" t="s">
        <v>285</v>
      </c>
      <c r="D187" t="s">
        <v>71</v>
      </c>
      <c r="E187">
        <v>351.92448430000002</v>
      </c>
      <c r="F187" t="s">
        <v>12</v>
      </c>
      <c r="G187">
        <v>318.2775269</v>
      </c>
      <c r="J187">
        <v>80</v>
      </c>
      <c r="K187" t="s">
        <v>17</v>
      </c>
      <c r="L187" t="s">
        <v>196</v>
      </c>
      <c r="M187" t="s">
        <v>44</v>
      </c>
      <c r="N187">
        <v>1598.612985</v>
      </c>
      <c r="O187" t="s">
        <v>20</v>
      </c>
      <c r="P187">
        <v>1598.612985</v>
      </c>
      <c r="R187" t="b">
        <v>0</v>
      </c>
    </row>
    <row r="188" spans="1:18" x14ac:dyDescent="0.35">
      <c r="A188">
        <v>81</v>
      </c>
      <c r="B188" t="s">
        <v>231</v>
      </c>
      <c r="C188" t="s">
        <v>288</v>
      </c>
      <c r="D188" t="s">
        <v>71</v>
      </c>
      <c r="E188">
        <v>198.3803992</v>
      </c>
      <c r="F188" t="s">
        <v>232</v>
      </c>
      <c r="G188">
        <v>408.84341430000001</v>
      </c>
      <c r="J188">
        <v>81</v>
      </c>
      <c r="K188" t="s">
        <v>231</v>
      </c>
      <c r="L188" t="s">
        <v>288</v>
      </c>
      <c r="M188" t="s">
        <v>71</v>
      </c>
      <c r="N188">
        <v>198.3803992</v>
      </c>
      <c r="O188" t="s">
        <v>232</v>
      </c>
      <c r="P188">
        <v>357.0306238</v>
      </c>
      <c r="R188" t="b">
        <v>1</v>
      </c>
    </row>
    <row r="189" spans="1:18" x14ac:dyDescent="0.35">
      <c r="A189">
        <v>82</v>
      </c>
      <c r="B189" t="s">
        <v>17</v>
      </c>
      <c r="C189" t="s">
        <v>220</v>
      </c>
      <c r="D189" t="s">
        <v>63</v>
      </c>
      <c r="E189">
        <v>1123.449619</v>
      </c>
      <c r="F189" t="s">
        <v>20</v>
      </c>
      <c r="G189">
        <v>1114.8515629999999</v>
      </c>
      <c r="J189">
        <v>82</v>
      </c>
      <c r="K189" t="s">
        <v>17</v>
      </c>
      <c r="L189" t="s">
        <v>220</v>
      </c>
      <c r="M189" t="s">
        <v>63</v>
      </c>
      <c r="N189">
        <v>1123.449619</v>
      </c>
      <c r="O189" t="s">
        <v>20</v>
      </c>
      <c r="P189">
        <v>1123.449619</v>
      </c>
      <c r="R189" t="b">
        <v>1</v>
      </c>
    </row>
    <row r="190" spans="1:18" x14ac:dyDescent="0.35">
      <c r="A190">
        <v>83</v>
      </c>
      <c r="B190" t="s">
        <v>231</v>
      </c>
      <c r="C190" t="s">
        <v>289</v>
      </c>
      <c r="D190" t="s">
        <v>35</v>
      </c>
      <c r="E190">
        <v>113.72632539999999</v>
      </c>
      <c r="F190" t="s">
        <v>232</v>
      </c>
      <c r="G190">
        <v>336.55715939999999</v>
      </c>
      <c r="J190">
        <v>83</v>
      </c>
      <c r="K190" t="s">
        <v>9</v>
      </c>
      <c r="L190" t="s">
        <v>290</v>
      </c>
      <c r="M190" t="s">
        <v>71</v>
      </c>
      <c r="N190">
        <v>230.47884999999999</v>
      </c>
      <c r="O190" t="s">
        <v>12</v>
      </c>
      <c r="P190">
        <v>230.47884999999999</v>
      </c>
      <c r="R190" t="b">
        <v>0</v>
      </c>
    </row>
    <row r="191" spans="1:18" x14ac:dyDescent="0.35">
      <c r="A191">
        <v>84</v>
      </c>
      <c r="B191" t="s">
        <v>231</v>
      </c>
      <c r="C191" t="s">
        <v>291</v>
      </c>
      <c r="D191" t="s">
        <v>35</v>
      </c>
      <c r="E191">
        <v>174.69055739999999</v>
      </c>
      <c r="F191" t="s">
        <v>232</v>
      </c>
      <c r="G191">
        <v>336.55715939999999</v>
      </c>
      <c r="J191">
        <v>84</v>
      </c>
      <c r="K191" t="s">
        <v>17</v>
      </c>
      <c r="L191" t="s">
        <v>205</v>
      </c>
      <c r="M191" t="s">
        <v>14</v>
      </c>
      <c r="N191">
        <v>1110.864857</v>
      </c>
      <c r="O191" t="s">
        <v>20</v>
      </c>
      <c r="P191">
        <v>1110.864857</v>
      </c>
      <c r="R191" t="b">
        <v>0</v>
      </c>
    </row>
    <row r="192" spans="1:18" x14ac:dyDescent="0.35">
      <c r="A192">
        <v>85</v>
      </c>
      <c r="B192" t="s">
        <v>17</v>
      </c>
      <c r="C192" t="s">
        <v>205</v>
      </c>
      <c r="D192" t="s">
        <v>14</v>
      </c>
      <c r="E192">
        <v>1110.864857</v>
      </c>
      <c r="F192" t="s">
        <v>20</v>
      </c>
      <c r="G192">
        <v>1120.294312</v>
      </c>
      <c r="J192">
        <v>85</v>
      </c>
      <c r="K192" t="s">
        <v>231</v>
      </c>
      <c r="L192" t="s">
        <v>289</v>
      </c>
      <c r="M192" t="s">
        <v>35</v>
      </c>
      <c r="N192">
        <v>113.72632539999999</v>
      </c>
      <c r="O192" t="s">
        <v>232</v>
      </c>
      <c r="P192">
        <v>318.06681500000002</v>
      </c>
      <c r="R192" t="b">
        <v>0</v>
      </c>
    </row>
    <row r="193" spans="1:18 16384:16384" x14ac:dyDescent="0.35">
      <c r="A193">
        <v>86</v>
      </c>
      <c r="B193" t="s">
        <v>17</v>
      </c>
      <c r="C193" t="s">
        <v>10</v>
      </c>
      <c r="D193" t="s">
        <v>11</v>
      </c>
      <c r="E193">
        <v>1027.915526</v>
      </c>
      <c r="F193" t="s">
        <v>20</v>
      </c>
      <c r="G193">
        <v>1063.0988769999999</v>
      </c>
      <c r="J193">
        <v>86</v>
      </c>
      <c r="K193" t="s">
        <v>231</v>
      </c>
      <c r="L193" t="s">
        <v>291</v>
      </c>
      <c r="M193" t="s">
        <v>35</v>
      </c>
      <c r="N193">
        <v>174.69055739999999</v>
      </c>
      <c r="O193" t="s">
        <v>232</v>
      </c>
      <c r="P193">
        <v>314.77778560000002</v>
      </c>
      <c r="R193" t="b">
        <v>0</v>
      </c>
    </row>
    <row r="194" spans="1:18 16384:16384" x14ac:dyDescent="0.35">
      <c r="A194">
        <v>87</v>
      </c>
      <c r="B194" t="s">
        <v>9</v>
      </c>
      <c r="C194" t="s">
        <v>290</v>
      </c>
      <c r="D194" t="s">
        <v>71</v>
      </c>
      <c r="E194">
        <v>230.47884999999999</v>
      </c>
      <c r="F194" t="s">
        <v>12</v>
      </c>
      <c r="G194">
        <v>209.3058929</v>
      </c>
      <c r="J194">
        <v>87</v>
      </c>
      <c r="K194" t="s">
        <v>17</v>
      </c>
      <c r="L194" t="s">
        <v>10</v>
      </c>
      <c r="M194" t="s">
        <v>11</v>
      </c>
      <c r="N194">
        <v>1027.915526</v>
      </c>
      <c r="O194" t="s">
        <v>20</v>
      </c>
      <c r="P194">
        <v>1027.915526</v>
      </c>
      <c r="R194" t="b">
        <v>0</v>
      </c>
    </row>
    <row r="195" spans="1:18 16384:16384" x14ac:dyDescent="0.35">
      <c r="A195">
        <v>88</v>
      </c>
      <c r="B195" t="s">
        <v>17</v>
      </c>
      <c r="C195" t="s">
        <v>197</v>
      </c>
      <c r="D195" t="s">
        <v>44</v>
      </c>
      <c r="E195">
        <v>906.94789820000005</v>
      </c>
      <c r="F195" t="s">
        <v>20</v>
      </c>
      <c r="G195">
        <v>909.11285399999997</v>
      </c>
      <c r="J195">
        <v>88</v>
      </c>
      <c r="K195" t="s">
        <v>231</v>
      </c>
      <c r="L195" t="s">
        <v>292</v>
      </c>
      <c r="M195" t="s">
        <v>71</v>
      </c>
      <c r="N195">
        <v>20.298271230000001</v>
      </c>
      <c r="O195" t="s">
        <v>232</v>
      </c>
      <c r="P195">
        <v>265.72281170000002</v>
      </c>
      <c r="R195" t="b">
        <v>0</v>
      </c>
    </row>
    <row r="196" spans="1:18 16384:16384" x14ac:dyDescent="0.35">
      <c r="A196">
        <v>89</v>
      </c>
      <c r="B196" t="s">
        <v>231</v>
      </c>
      <c r="C196" t="s">
        <v>292</v>
      </c>
      <c r="D196" t="s">
        <v>71</v>
      </c>
      <c r="E196">
        <v>20.298271230000001</v>
      </c>
      <c r="F196" t="s">
        <v>232</v>
      </c>
      <c r="G196">
        <v>259.6106873</v>
      </c>
      <c r="J196">
        <v>89</v>
      </c>
      <c r="K196" t="s">
        <v>17</v>
      </c>
      <c r="L196" t="s">
        <v>197</v>
      </c>
      <c r="M196" t="s">
        <v>44</v>
      </c>
      <c r="N196">
        <v>906.94789820000005</v>
      </c>
      <c r="O196" t="s">
        <v>20</v>
      </c>
      <c r="P196">
        <v>906.94789820000005</v>
      </c>
      <c r="R196" t="b">
        <v>0</v>
      </c>
    </row>
    <row r="197" spans="1:18 16384:16384" x14ac:dyDescent="0.35">
      <c r="A197">
        <v>90</v>
      </c>
      <c r="B197" t="s">
        <v>9</v>
      </c>
      <c r="C197" t="s">
        <v>293</v>
      </c>
      <c r="D197" t="s">
        <v>35</v>
      </c>
      <c r="E197">
        <v>177.98773299999999</v>
      </c>
      <c r="F197" t="s">
        <v>12</v>
      </c>
      <c r="G197">
        <v>148.36866760000001</v>
      </c>
      <c r="J197">
        <v>90</v>
      </c>
      <c r="K197" t="s">
        <v>9</v>
      </c>
      <c r="L197" t="s">
        <v>293</v>
      </c>
      <c r="M197" t="s">
        <v>35</v>
      </c>
      <c r="N197">
        <v>177.98773299999999</v>
      </c>
      <c r="O197" t="s">
        <v>12</v>
      </c>
      <c r="P197">
        <v>177.98773299999999</v>
      </c>
      <c r="R197" t="b">
        <v>1</v>
      </c>
    </row>
    <row r="198" spans="1:18 16384:16384" x14ac:dyDescent="0.35">
      <c r="A198">
        <v>91</v>
      </c>
      <c r="B198" t="s">
        <v>17</v>
      </c>
      <c r="C198" t="s">
        <v>222</v>
      </c>
      <c r="D198" t="s">
        <v>65</v>
      </c>
      <c r="E198">
        <v>605.64229179999995</v>
      </c>
      <c r="F198" t="s">
        <v>20</v>
      </c>
      <c r="G198">
        <v>605.80517580000003</v>
      </c>
      <c r="J198">
        <v>91</v>
      </c>
      <c r="K198" t="s">
        <v>17</v>
      </c>
      <c r="L198" t="s">
        <v>219</v>
      </c>
      <c r="M198" t="s">
        <v>63</v>
      </c>
      <c r="N198">
        <v>636.1959852</v>
      </c>
      <c r="O198" t="s">
        <v>20</v>
      </c>
      <c r="P198">
        <v>636.1959852</v>
      </c>
      <c r="R198" t="b">
        <v>0</v>
      </c>
    </row>
    <row r="199" spans="1:18 16384:16384" x14ac:dyDescent="0.35">
      <c r="A199">
        <v>92</v>
      </c>
      <c r="B199" t="s">
        <v>17</v>
      </c>
      <c r="C199" t="s">
        <v>225</v>
      </c>
      <c r="D199" t="s">
        <v>41</v>
      </c>
      <c r="E199">
        <v>567.19477159999997</v>
      </c>
      <c r="F199" t="s">
        <v>20</v>
      </c>
      <c r="G199">
        <v>599.86883539999997</v>
      </c>
      <c r="J199">
        <v>92</v>
      </c>
      <c r="K199" t="s">
        <v>17</v>
      </c>
      <c r="L199" t="s">
        <v>222</v>
      </c>
      <c r="M199" t="s">
        <v>65</v>
      </c>
      <c r="N199">
        <v>605.64229179999995</v>
      </c>
      <c r="O199" t="s">
        <v>20</v>
      </c>
      <c r="P199">
        <v>605.64229179999995</v>
      </c>
      <c r="R199" t="b">
        <v>0</v>
      </c>
    </row>
    <row r="200" spans="1:18 16384:16384" x14ac:dyDescent="0.35">
      <c r="A200">
        <v>93</v>
      </c>
      <c r="B200" t="s">
        <v>17</v>
      </c>
      <c r="C200" t="s">
        <v>219</v>
      </c>
      <c r="D200" t="s">
        <v>63</v>
      </c>
      <c r="E200">
        <v>636.1959852</v>
      </c>
      <c r="F200" t="s">
        <v>20</v>
      </c>
      <c r="G200">
        <v>585.07531740000002</v>
      </c>
      <c r="J200">
        <v>93</v>
      </c>
      <c r="K200" t="s">
        <v>17</v>
      </c>
      <c r="L200" t="s">
        <v>225</v>
      </c>
      <c r="M200" t="s">
        <v>41</v>
      </c>
      <c r="N200">
        <v>567.19477159999997</v>
      </c>
      <c r="O200" t="s">
        <v>20</v>
      </c>
      <c r="P200">
        <v>567.19477159999997</v>
      </c>
      <c r="R200" t="b">
        <v>0</v>
      </c>
    </row>
    <row r="201" spans="1:18 16384:16384" x14ac:dyDescent="0.35">
      <c r="A201">
        <v>94</v>
      </c>
      <c r="B201" t="s">
        <v>17</v>
      </c>
      <c r="C201" t="s">
        <v>226</v>
      </c>
      <c r="D201" t="s">
        <v>71</v>
      </c>
      <c r="E201">
        <v>468.61833719999998</v>
      </c>
      <c r="F201" t="s">
        <v>20</v>
      </c>
      <c r="G201">
        <v>463.914917</v>
      </c>
      <c r="J201">
        <v>94</v>
      </c>
      <c r="K201" t="s">
        <v>231</v>
      </c>
      <c r="L201" t="s">
        <v>294</v>
      </c>
      <c r="M201" t="s">
        <v>35</v>
      </c>
      <c r="N201">
        <v>20.648790909999999</v>
      </c>
      <c r="O201" t="s">
        <v>232</v>
      </c>
      <c r="P201">
        <v>153.25676139999999</v>
      </c>
      <c r="R201" t="b">
        <v>0</v>
      </c>
    </row>
    <row r="202" spans="1:18 16384:16384" x14ac:dyDescent="0.35">
      <c r="A202">
        <v>95</v>
      </c>
      <c r="B202" t="s">
        <v>17</v>
      </c>
      <c r="C202" t="s">
        <v>209</v>
      </c>
      <c r="D202" t="s">
        <v>29</v>
      </c>
      <c r="E202">
        <v>338.0958516</v>
      </c>
      <c r="F202" t="s">
        <v>20</v>
      </c>
      <c r="G202">
        <v>399.09909060000001</v>
      </c>
      <c r="J202">
        <v>95</v>
      </c>
      <c r="K202" t="s">
        <v>9</v>
      </c>
      <c r="L202" t="s">
        <v>295</v>
      </c>
      <c r="M202" t="s">
        <v>71</v>
      </c>
      <c r="N202">
        <v>106.3227677</v>
      </c>
      <c r="O202" t="s">
        <v>12</v>
      </c>
      <c r="P202">
        <v>106.3227677</v>
      </c>
      <c r="R202" t="b">
        <v>0</v>
      </c>
    </row>
    <row r="203" spans="1:18 16384:16384" x14ac:dyDescent="0.35">
      <c r="A203">
        <v>96</v>
      </c>
      <c r="B203" t="s">
        <v>231</v>
      </c>
      <c r="C203" t="s">
        <v>294</v>
      </c>
      <c r="D203" t="s">
        <v>35</v>
      </c>
      <c r="E203">
        <v>20.648790909999999</v>
      </c>
      <c r="F203" t="s">
        <v>232</v>
      </c>
      <c r="G203">
        <v>113.0475845</v>
      </c>
      <c r="J203">
        <v>96</v>
      </c>
      <c r="K203" t="s">
        <v>17</v>
      </c>
      <c r="L203" t="s">
        <v>226</v>
      </c>
      <c r="M203" t="s">
        <v>71</v>
      </c>
      <c r="N203">
        <v>468.61833719999998</v>
      </c>
      <c r="O203" t="s">
        <v>20</v>
      </c>
      <c r="P203">
        <v>468.61833719999998</v>
      </c>
      <c r="R203" t="b">
        <v>0</v>
      </c>
    </row>
    <row r="204" spans="1:18 16384:16384" x14ac:dyDescent="0.35">
      <c r="A204">
        <v>97</v>
      </c>
      <c r="B204" t="s">
        <v>17</v>
      </c>
      <c r="C204" t="s">
        <v>212</v>
      </c>
      <c r="D204" t="s">
        <v>31</v>
      </c>
      <c r="E204">
        <v>247.95176549999999</v>
      </c>
      <c r="F204" t="s">
        <v>20</v>
      </c>
      <c r="G204">
        <v>287.1628723</v>
      </c>
      <c r="J204">
        <v>97</v>
      </c>
      <c r="K204" t="s">
        <v>17</v>
      </c>
      <c r="L204" t="s">
        <v>209</v>
      </c>
      <c r="M204" t="s">
        <v>29</v>
      </c>
      <c r="N204">
        <v>338.0958516</v>
      </c>
      <c r="O204" t="s">
        <v>20</v>
      </c>
      <c r="P204">
        <v>338.0958516</v>
      </c>
      <c r="R204" t="b">
        <v>0</v>
      </c>
    </row>
    <row r="205" spans="1:18 16384:16384" x14ac:dyDescent="0.35">
      <c r="A205">
        <v>98</v>
      </c>
      <c r="B205" t="s">
        <v>9</v>
      </c>
      <c r="C205" t="s">
        <v>295</v>
      </c>
      <c r="D205" t="s">
        <v>71</v>
      </c>
      <c r="E205">
        <v>106.3227677</v>
      </c>
      <c r="F205" t="s">
        <v>12</v>
      </c>
      <c r="G205">
        <v>55.076869960000003</v>
      </c>
      <c r="J205">
        <v>98</v>
      </c>
      <c r="K205" t="s">
        <v>17</v>
      </c>
      <c r="L205" t="s">
        <v>212</v>
      </c>
      <c r="M205" t="s">
        <v>31</v>
      </c>
      <c r="N205">
        <v>247.95176549999999</v>
      </c>
      <c r="O205" t="s">
        <v>20</v>
      </c>
      <c r="P205">
        <v>247.95176549999999</v>
      </c>
      <c r="R205" t="b">
        <v>0</v>
      </c>
    </row>
    <row r="206" spans="1:18 16384:16384" x14ac:dyDescent="0.35">
      <c r="A206">
        <v>99</v>
      </c>
      <c r="B206" t="s">
        <v>17</v>
      </c>
      <c r="C206" t="s">
        <v>203</v>
      </c>
      <c r="D206" t="s">
        <v>46</v>
      </c>
      <c r="E206">
        <v>245.31607840000001</v>
      </c>
      <c r="F206" t="s">
        <v>20</v>
      </c>
      <c r="G206">
        <v>267.30810550000001</v>
      </c>
      <c r="J206">
        <v>99</v>
      </c>
      <c r="K206" t="s">
        <v>17</v>
      </c>
      <c r="L206" t="s">
        <v>202</v>
      </c>
      <c r="M206" t="s">
        <v>46</v>
      </c>
      <c r="N206">
        <v>245.581513</v>
      </c>
      <c r="O206" t="s">
        <v>20</v>
      </c>
      <c r="P206">
        <v>245.581513</v>
      </c>
      <c r="R206" t="b">
        <v>0</v>
      </c>
    </row>
    <row r="207" spans="1:18 16384:16384" x14ac:dyDescent="0.35">
      <c r="A207">
        <v>100</v>
      </c>
      <c r="B207" t="s">
        <v>17</v>
      </c>
      <c r="C207" t="s">
        <v>202</v>
      </c>
      <c r="D207" t="s">
        <v>46</v>
      </c>
      <c r="E207">
        <v>245.581513</v>
      </c>
      <c r="F207" t="s">
        <v>20</v>
      </c>
      <c r="G207">
        <v>258.86425780000002</v>
      </c>
      <c r="J207">
        <v>100</v>
      </c>
      <c r="K207" t="s">
        <v>17</v>
      </c>
      <c r="L207" t="s">
        <v>203</v>
      </c>
      <c r="M207" t="s">
        <v>46</v>
      </c>
      <c r="N207">
        <v>245.31607840000001</v>
      </c>
      <c r="O207" t="s">
        <v>20</v>
      </c>
      <c r="P207">
        <v>245.31607840000001</v>
      </c>
      <c r="R207" t="b">
        <v>0</v>
      </c>
    </row>
    <row r="208" spans="1:18 16384:16384" x14ac:dyDescent="0.35">
      <c r="A208" t="s">
        <v>228</v>
      </c>
      <c r="XFD2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27"/>
  <sheetViews>
    <sheetView topLeftCell="A13" workbookViewId="0">
      <selection activeCell="B31" sqref="B31"/>
    </sheetView>
  </sheetViews>
  <sheetFormatPr defaultRowHeight="14.5" x14ac:dyDescent="0.35"/>
  <cols>
    <col min="2" max="2" width="28" customWidth="1"/>
  </cols>
  <sheetData>
    <row r="2" spans="2:2" x14ac:dyDescent="0.35">
      <c r="B2" t="s">
        <v>322</v>
      </c>
    </row>
    <row r="3" spans="2:2" x14ac:dyDescent="0.35">
      <c r="B3" t="s">
        <v>320</v>
      </c>
    </row>
    <row r="4" spans="2:2" x14ac:dyDescent="0.35">
      <c r="B4" t="s">
        <v>324</v>
      </c>
    </row>
    <row r="5" spans="2:2" x14ac:dyDescent="0.35">
      <c r="B5" t="s">
        <v>323</v>
      </c>
    </row>
    <row r="6" spans="2:2" x14ac:dyDescent="0.35">
      <c r="B6" t="s">
        <v>321</v>
      </c>
    </row>
    <row r="10" spans="2:2" x14ac:dyDescent="0.35">
      <c r="B10" t="s">
        <v>329</v>
      </c>
    </row>
    <row r="11" spans="2:2" x14ac:dyDescent="0.35">
      <c r="B11" t="s">
        <v>330</v>
      </c>
    </row>
    <row r="13" spans="2:2" x14ac:dyDescent="0.35">
      <c r="B13" t="s">
        <v>331</v>
      </c>
    </row>
    <row r="16" spans="2:2" x14ac:dyDescent="0.35">
      <c r="B16" t="s">
        <v>334</v>
      </c>
    </row>
    <row r="17" spans="2:2" x14ac:dyDescent="0.35">
      <c r="B17" t="s">
        <v>325</v>
      </c>
    </row>
    <row r="18" spans="2:2" x14ac:dyDescent="0.35">
      <c r="B18" t="s">
        <v>326</v>
      </c>
    </row>
    <row r="19" spans="2:2" x14ac:dyDescent="0.35">
      <c r="B19" t="s">
        <v>327</v>
      </c>
    </row>
    <row r="20" spans="2:2" x14ac:dyDescent="0.35">
      <c r="B20" t="s">
        <v>328</v>
      </c>
    </row>
    <row r="22" spans="2:2" x14ac:dyDescent="0.35">
      <c r="B22" t="s">
        <v>335</v>
      </c>
    </row>
    <row r="23" spans="2:2" x14ac:dyDescent="0.35">
      <c r="B23" t="s">
        <v>336</v>
      </c>
    </row>
    <row r="24" spans="2:2" x14ac:dyDescent="0.35">
      <c r="B24" t="s">
        <v>332</v>
      </c>
    </row>
    <row r="25" spans="2:2" x14ac:dyDescent="0.35">
      <c r="B25" t="s">
        <v>333</v>
      </c>
    </row>
    <row r="26" spans="2:2" x14ac:dyDescent="0.35">
      <c r="B26" t="s">
        <v>337</v>
      </c>
    </row>
    <row r="27" spans="2:2" x14ac:dyDescent="0.35">
      <c r="B27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927B-3635-4664-9F2C-C74A3E387BE2}">
  <dimension ref="A2:X26"/>
  <sheetViews>
    <sheetView tabSelected="1" workbookViewId="0">
      <selection activeCell="N1" sqref="N1"/>
    </sheetView>
  </sheetViews>
  <sheetFormatPr defaultRowHeight="14.5" x14ac:dyDescent="0.35"/>
  <cols>
    <col min="1" max="1" width="8.7265625" style="13"/>
    <col min="2" max="2" width="9.08984375" style="13" customWidth="1"/>
    <col min="3" max="3" width="11.08984375" style="13" customWidth="1"/>
    <col min="4" max="4" width="17.90625" style="13" customWidth="1"/>
    <col min="5" max="5" width="8.7265625" style="13"/>
    <col min="6" max="6" width="12.6328125" style="13" customWidth="1"/>
    <col min="7" max="9" width="8.7265625" style="13"/>
    <col min="10" max="10" width="9.36328125" style="13" bestFit="1" customWidth="1"/>
    <col min="11" max="16384" width="8.7265625" style="13"/>
  </cols>
  <sheetData>
    <row r="2" spans="1:24" x14ac:dyDescent="0.35">
      <c r="A2" s="13" t="s">
        <v>387</v>
      </c>
      <c r="B2" s="13" t="s">
        <v>384</v>
      </c>
      <c r="C2" s="13" t="s">
        <v>385</v>
      </c>
      <c r="D2" s="13" t="s">
        <v>386</v>
      </c>
      <c r="F2" s="12" t="s">
        <v>387</v>
      </c>
      <c r="G2" s="14" t="s">
        <v>356</v>
      </c>
      <c r="H2" s="14" t="s">
        <v>388</v>
      </c>
      <c r="I2" s="14" t="s">
        <v>389</v>
      </c>
      <c r="J2" s="14" t="s">
        <v>390</v>
      </c>
      <c r="K2" s="14" t="s">
        <v>391</v>
      </c>
      <c r="L2" s="14" t="s">
        <v>392</v>
      </c>
      <c r="O2" s="12" t="s">
        <v>387</v>
      </c>
      <c r="P2" s="14" t="s">
        <v>356</v>
      </c>
      <c r="Q2" s="14" t="s">
        <v>388</v>
      </c>
      <c r="R2" s="14" t="s">
        <v>389</v>
      </c>
      <c r="S2" s="14" t="s">
        <v>390</v>
      </c>
      <c r="T2" s="14" t="s">
        <v>391</v>
      </c>
      <c r="U2" s="14" t="s">
        <v>392</v>
      </c>
      <c r="W2" s="13" t="s">
        <v>394</v>
      </c>
      <c r="X2" s="13">
        <v>100</v>
      </c>
    </row>
    <row r="3" spans="1:24" x14ac:dyDescent="0.35">
      <c r="A3" s="13" t="s">
        <v>309</v>
      </c>
      <c r="B3" s="13">
        <v>1</v>
      </c>
      <c r="C3" s="13">
        <v>1</v>
      </c>
      <c r="D3" s="13">
        <v>1</v>
      </c>
      <c r="F3" s="11" t="s">
        <v>309</v>
      </c>
      <c r="G3" s="13">
        <v>1</v>
      </c>
      <c r="H3" s="13">
        <v>1</v>
      </c>
      <c r="I3" s="13">
        <v>1</v>
      </c>
      <c r="J3" s="18">
        <v>0.53333333333333299</v>
      </c>
      <c r="K3" s="13">
        <v>0.54</v>
      </c>
      <c r="L3" s="13">
        <v>0.51</v>
      </c>
      <c r="O3" s="11" t="s">
        <v>309</v>
      </c>
      <c r="P3" s="15" t="s">
        <v>393</v>
      </c>
      <c r="Q3" s="15">
        <v>1</v>
      </c>
      <c r="R3" s="15">
        <v>1</v>
      </c>
      <c r="S3" s="15">
        <v>0.9</v>
      </c>
      <c r="T3" s="15">
        <v>0.9</v>
      </c>
      <c r="U3" s="15">
        <v>0.73</v>
      </c>
      <c r="W3" s="13" t="s">
        <v>395</v>
      </c>
      <c r="X3" s="13">
        <v>0</v>
      </c>
    </row>
    <row r="4" spans="1:24" x14ac:dyDescent="0.35">
      <c r="A4" s="13" t="s">
        <v>309</v>
      </c>
      <c r="B4" s="13">
        <v>2</v>
      </c>
      <c r="C4" s="13">
        <v>5</v>
      </c>
      <c r="D4" s="13">
        <v>1</v>
      </c>
      <c r="F4" s="11" t="s">
        <v>311</v>
      </c>
      <c r="G4" s="13">
        <v>1</v>
      </c>
      <c r="H4" s="13">
        <v>1</v>
      </c>
      <c r="I4" s="13">
        <v>0.7</v>
      </c>
      <c r="J4" s="18">
        <v>0.93333333333333302</v>
      </c>
      <c r="K4" s="13">
        <v>0.64</v>
      </c>
      <c r="L4" s="13">
        <v>0.6</v>
      </c>
      <c r="O4" s="11" t="s">
        <v>311</v>
      </c>
      <c r="P4" s="15" t="s">
        <v>393</v>
      </c>
      <c r="Q4" s="15">
        <v>1</v>
      </c>
      <c r="R4" s="15">
        <v>0.7</v>
      </c>
      <c r="S4" s="15">
        <v>0.93333333333333302</v>
      </c>
      <c r="T4" s="15">
        <v>0.7</v>
      </c>
      <c r="U4" s="15">
        <v>0.46</v>
      </c>
      <c r="W4" s="13" t="s">
        <v>396</v>
      </c>
      <c r="X4" s="13">
        <v>100</v>
      </c>
    </row>
    <row r="5" spans="1:24" x14ac:dyDescent="0.35">
      <c r="A5" s="13" t="s">
        <v>309</v>
      </c>
      <c r="B5" s="13">
        <v>3</v>
      </c>
      <c r="C5" s="13">
        <v>10</v>
      </c>
      <c r="D5" s="13">
        <v>1</v>
      </c>
      <c r="F5" s="11" t="s">
        <v>310</v>
      </c>
      <c r="G5" s="13">
        <v>1</v>
      </c>
      <c r="H5" s="13">
        <v>1</v>
      </c>
      <c r="I5" s="13">
        <v>0.8</v>
      </c>
      <c r="J5" s="18">
        <v>0.63333333333333297</v>
      </c>
      <c r="K5" s="13">
        <v>0.72</v>
      </c>
      <c r="L5" s="13">
        <v>0.48</v>
      </c>
      <c r="O5" s="11" t="s">
        <v>310</v>
      </c>
      <c r="P5" s="15" t="s">
        <v>393</v>
      </c>
      <c r="Q5" s="15">
        <v>1</v>
      </c>
      <c r="R5" s="15">
        <v>0.8</v>
      </c>
      <c r="S5" s="15">
        <v>0.63333333333333297</v>
      </c>
      <c r="T5" s="15">
        <v>0.72</v>
      </c>
      <c r="U5" s="15">
        <v>0.48</v>
      </c>
    </row>
    <row r="6" spans="1:24" x14ac:dyDescent="0.35">
      <c r="A6" s="13" t="s">
        <v>309</v>
      </c>
      <c r="B6" s="13">
        <v>4</v>
      </c>
      <c r="C6" s="13">
        <v>30</v>
      </c>
      <c r="D6" s="13">
        <v>0.9</v>
      </c>
      <c r="F6" s="10" t="s">
        <v>312</v>
      </c>
      <c r="G6" s="13">
        <v>1</v>
      </c>
      <c r="H6" s="13">
        <v>1</v>
      </c>
      <c r="I6" s="13">
        <v>0.8</v>
      </c>
      <c r="J6" s="13">
        <v>0.4</v>
      </c>
      <c r="K6" s="13">
        <v>0.48</v>
      </c>
      <c r="L6" s="13">
        <v>0.4</v>
      </c>
      <c r="O6" s="10" t="s">
        <v>312</v>
      </c>
      <c r="P6" s="16" t="s">
        <v>393</v>
      </c>
      <c r="Q6" s="16">
        <v>1</v>
      </c>
      <c r="R6" s="16">
        <v>0.8</v>
      </c>
      <c r="S6" s="16">
        <v>0.73333333333333295</v>
      </c>
      <c r="T6" s="16">
        <v>0.72</v>
      </c>
      <c r="U6" s="16">
        <v>0.31</v>
      </c>
      <c r="X6" s="13">
        <f>(X2-X3)/(X4*(X4-1)/2)</f>
        <v>2.0202020202020204E-2</v>
      </c>
    </row>
    <row r="7" spans="1:24" x14ac:dyDescent="0.35">
      <c r="A7" s="13" t="s">
        <v>309</v>
      </c>
      <c r="B7" s="13">
        <v>5</v>
      </c>
      <c r="C7" s="13">
        <v>50</v>
      </c>
      <c r="D7" s="13">
        <v>0.9</v>
      </c>
    </row>
    <row r="8" spans="1:24" x14ac:dyDescent="0.35">
      <c r="A8" s="13" t="s">
        <v>309</v>
      </c>
      <c r="B8" s="13">
        <v>6</v>
      </c>
      <c r="C8" s="13">
        <v>100</v>
      </c>
      <c r="D8" s="13">
        <v>0.73</v>
      </c>
    </row>
    <row r="9" spans="1:24" x14ac:dyDescent="0.35">
      <c r="A9" s="13" t="s">
        <v>311</v>
      </c>
      <c r="B9" s="13">
        <v>1</v>
      </c>
      <c r="C9" s="13">
        <v>1</v>
      </c>
      <c r="D9" s="13">
        <v>1</v>
      </c>
    </row>
    <row r="10" spans="1:24" x14ac:dyDescent="0.35">
      <c r="A10" s="13" t="s">
        <v>311</v>
      </c>
      <c r="B10" s="13">
        <v>2</v>
      </c>
      <c r="C10" s="13">
        <v>5</v>
      </c>
      <c r="D10" s="13">
        <v>1</v>
      </c>
    </row>
    <row r="11" spans="1:24" x14ac:dyDescent="0.35">
      <c r="A11" s="13" t="s">
        <v>311</v>
      </c>
      <c r="B11" s="13">
        <v>3</v>
      </c>
      <c r="C11" s="13">
        <v>10</v>
      </c>
      <c r="D11" s="13">
        <v>0.7</v>
      </c>
    </row>
    <row r="12" spans="1:24" x14ac:dyDescent="0.35">
      <c r="A12" s="13" t="s">
        <v>311</v>
      </c>
      <c r="B12" s="13">
        <v>4</v>
      </c>
      <c r="C12" s="13">
        <v>30</v>
      </c>
      <c r="D12" s="13">
        <v>0.93333333333333302</v>
      </c>
    </row>
    <row r="13" spans="1:24" x14ac:dyDescent="0.35">
      <c r="A13" s="13" t="s">
        <v>311</v>
      </c>
      <c r="B13" s="13">
        <v>5</v>
      </c>
      <c r="C13" s="13">
        <v>50</v>
      </c>
      <c r="D13" s="13">
        <v>0.7</v>
      </c>
    </row>
    <row r="14" spans="1:24" x14ac:dyDescent="0.35">
      <c r="A14" s="13" t="s">
        <v>311</v>
      </c>
      <c r="B14" s="13">
        <v>6</v>
      </c>
      <c r="C14" s="13">
        <v>100</v>
      </c>
      <c r="D14" s="13">
        <v>0.46</v>
      </c>
    </row>
    <row r="15" spans="1:24" x14ac:dyDescent="0.35">
      <c r="A15" s="13" t="s">
        <v>310</v>
      </c>
      <c r="B15" s="13">
        <v>1</v>
      </c>
      <c r="C15" s="13">
        <v>1</v>
      </c>
      <c r="D15" s="13">
        <v>1</v>
      </c>
    </row>
    <row r="16" spans="1:24" x14ac:dyDescent="0.35">
      <c r="A16" s="13" t="s">
        <v>310</v>
      </c>
      <c r="B16" s="13">
        <v>2</v>
      </c>
      <c r="C16" s="13">
        <v>5</v>
      </c>
      <c r="D16" s="13">
        <v>1</v>
      </c>
    </row>
    <row r="17" spans="1:4" x14ac:dyDescent="0.35">
      <c r="A17" s="13" t="s">
        <v>310</v>
      </c>
      <c r="B17" s="13">
        <v>3</v>
      </c>
      <c r="C17" s="13">
        <v>10</v>
      </c>
      <c r="D17" s="13">
        <v>0.8</v>
      </c>
    </row>
    <row r="18" spans="1:4" x14ac:dyDescent="0.35">
      <c r="A18" s="13" t="s">
        <v>310</v>
      </c>
      <c r="B18" s="13">
        <v>4</v>
      </c>
      <c r="C18" s="13">
        <v>30</v>
      </c>
      <c r="D18" s="13">
        <v>0.63333333333333297</v>
      </c>
    </row>
    <row r="19" spans="1:4" x14ac:dyDescent="0.35">
      <c r="A19" s="13" t="s">
        <v>310</v>
      </c>
      <c r="B19" s="13">
        <v>5</v>
      </c>
      <c r="C19" s="13">
        <v>50</v>
      </c>
      <c r="D19" s="13">
        <v>0.72</v>
      </c>
    </row>
    <row r="20" spans="1:4" x14ac:dyDescent="0.35">
      <c r="A20" s="13" t="s">
        <v>310</v>
      </c>
      <c r="B20" s="13">
        <v>6</v>
      </c>
      <c r="C20" s="13">
        <v>100</v>
      </c>
      <c r="D20" s="13">
        <v>0.48</v>
      </c>
    </row>
    <row r="21" spans="1:4" x14ac:dyDescent="0.35">
      <c r="A21" s="13" t="s">
        <v>312</v>
      </c>
      <c r="B21" s="13">
        <v>1</v>
      </c>
      <c r="C21" s="13">
        <v>1</v>
      </c>
      <c r="D21" s="13">
        <v>1</v>
      </c>
    </row>
    <row r="22" spans="1:4" x14ac:dyDescent="0.35">
      <c r="A22" s="13" t="s">
        <v>312</v>
      </c>
      <c r="B22" s="13">
        <v>2</v>
      </c>
      <c r="C22" s="13">
        <v>5</v>
      </c>
      <c r="D22" s="13">
        <v>1</v>
      </c>
    </row>
    <row r="23" spans="1:4" x14ac:dyDescent="0.35">
      <c r="A23" s="13" t="s">
        <v>312</v>
      </c>
      <c r="B23" s="13">
        <v>3</v>
      </c>
      <c r="C23" s="13">
        <v>10</v>
      </c>
      <c r="D23" s="13">
        <v>0.8</v>
      </c>
    </row>
    <row r="24" spans="1:4" x14ac:dyDescent="0.35">
      <c r="A24" s="13" t="s">
        <v>312</v>
      </c>
      <c r="B24" s="13">
        <v>4</v>
      </c>
      <c r="C24" s="13">
        <v>30</v>
      </c>
      <c r="D24" s="13">
        <v>0.73333333333333295</v>
      </c>
    </row>
    <row r="25" spans="1:4" x14ac:dyDescent="0.35">
      <c r="A25" s="13" t="s">
        <v>312</v>
      </c>
      <c r="B25" s="13">
        <v>5</v>
      </c>
      <c r="C25" s="13">
        <v>50</v>
      </c>
      <c r="D25" s="13">
        <v>0.72</v>
      </c>
    </row>
    <row r="26" spans="1:4" x14ac:dyDescent="0.35">
      <c r="A26" s="13" t="s">
        <v>312</v>
      </c>
      <c r="B26" s="13">
        <v>6</v>
      </c>
      <c r="C26" s="13">
        <v>100</v>
      </c>
      <c r="D26" s="13">
        <v>0.31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65DE-D12A-4484-9A75-9BA76AE48C14}">
  <dimension ref="A2:X26"/>
  <sheetViews>
    <sheetView workbookViewId="0">
      <selection activeCell="X6" sqref="X6"/>
    </sheetView>
  </sheetViews>
  <sheetFormatPr defaultRowHeight="14.5" x14ac:dyDescent="0.35"/>
  <cols>
    <col min="2" max="2" width="9.08984375" customWidth="1"/>
    <col min="3" max="3" width="11.08984375" customWidth="1"/>
    <col min="4" max="4" width="17.90625" customWidth="1"/>
    <col min="6" max="6" width="12.6328125" customWidth="1"/>
  </cols>
  <sheetData>
    <row r="2" spans="1:24" x14ac:dyDescent="0.35">
      <c r="A2" t="s">
        <v>387</v>
      </c>
      <c r="B2" t="s">
        <v>384</v>
      </c>
      <c r="C2" t="s">
        <v>385</v>
      </c>
      <c r="D2" t="s">
        <v>386</v>
      </c>
      <c r="F2" s="12" t="s">
        <v>387</v>
      </c>
      <c r="G2" s="14" t="s">
        <v>356</v>
      </c>
      <c r="H2" s="14" t="s">
        <v>388</v>
      </c>
      <c r="I2" s="14" t="s">
        <v>389</v>
      </c>
      <c r="J2" s="14" t="s">
        <v>390</v>
      </c>
      <c r="K2" s="14" t="s">
        <v>391</v>
      </c>
      <c r="L2" s="14" t="s">
        <v>392</v>
      </c>
      <c r="O2" s="12" t="s">
        <v>387</v>
      </c>
      <c r="P2" s="14" t="s">
        <v>356</v>
      </c>
      <c r="Q2" s="14" t="s">
        <v>388</v>
      </c>
      <c r="R2" s="14" t="s">
        <v>389</v>
      </c>
      <c r="S2" s="14" t="s">
        <v>390</v>
      </c>
      <c r="T2" s="14" t="s">
        <v>391</v>
      </c>
      <c r="U2" s="14" t="s">
        <v>392</v>
      </c>
      <c r="W2" t="s">
        <v>394</v>
      </c>
      <c r="X2">
        <v>100</v>
      </c>
    </row>
    <row r="3" spans="1:24" x14ac:dyDescent="0.35">
      <c r="A3" t="s">
        <v>309</v>
      </c>
      <c r="B3">
        <v>1</v>
      </c>
      <c r="C3">
        <v>1</v>
      </c>
      <c r="D3">
        <v>1</v>
      </c>
      <c r="F3" s="11" t="s">
        <v>309</v>
      </c>
      <c r="G3" s="15">
        <v>1</v>
      </c>
      <c r="H3" s="15">
        <v>1</v>
      </c>
      <c r="I3" s="15">
        <v>1</v>
      </c>
      <c r="J3" s="15">
        <v>0.9</v>
      </c>
      <c r="K3" s="15">
        <v>0.9</v>
      </c>
      <c r="L3" s="15">
        <v>0.73</v>
      </c>
      <c r="O3" s="11" t="s">
        <v>309</v>
      </c>
      <c r="P3" s="15" t="s">
        <v>393</v>
      </c>
      <c r="Q3" s="15">
        <v>1</v>
      </c>
      <c r="R3" s="15">
        <v>1</v>
      </c>
      <c r="S3" s="15">
        <v>0.9</v>
      </c>
      <c r="T3" s="15">
        <v>0.9</v>
      </c>
      <c r="U3" s="15">
        <v>0.73</v>
      </c>
      <c r="W3" t="s">
        <v>395</v>
      </c>
      <c r="X3">
        <v>0</v>
      </c>
    </row>
    <row r="4" spans="1:24" x14ac:dyDescent="0.35">
      <c r="A4" t="s">
        <v>309</v>
      </c>
      <c r="B4">
        <v>2</v>
      </c>
      <c r="C4">
        <v>5</v>
      </c>
      <c r="D4">
        <v>1</v>
      </c>
      <c r="F4" s="11" t="s">
        <v>311</v>
      </c>
      <c r="G4" s="15">
        <v>1</v>
      </c>
      <c r="H4" s="15">
        <v>1</v>
      </c>
      <c r="I4" s="15">
        <v>0.7</v>
      </c>
      <c r="J4" s="15">
        <v>0.93333333333333302</v>
      </c>
      <c r="K4" s="15">
        <v>0.7</v>
      </c>
      <c r="L4" s="15">
        <v>0.46</v>
      </c>
      <c r="O4" s="11" t="s">
        <v>311</v>
      </c>
      <c r="P4" s="15" t="s">
        <v>393</v>
      </c>
      <c r="Q4" s="15">
        <v>1</v>
      </c>
      <c r="R4" s="15">
        <v>0.7</v>
      </c>
      <c r="S4" s="15">
        <v>0.93333333333333302</v>
      </c>
      <c r="T4" s="15">
        <v>0.7</v>
      </c>
      <c r="U4" s="15">
        <v>0.46</v>
      </c>
      <c r="W4" t="s">
        <v>396</v>
      </c>
      <c r="X4">
        <v>100</v>
      </c>
    </row>
    <row r="5" spans="1:24" x14ac:dyDescent="0.35">
      <c r="A5" t="s">
        <v>309</v>
      </c>
      <c r="B5">
        <v>3</v>
      </c>
      <c r="C5">
        <v>10</v>
      </c>
      <c r="D5">
        <v>1</v>
      </c>
      <c r="F5" s="11" t="s">
        <v>310</v>
      </c>
      <c r="G5" s="15">
        <v>1</v>
      </c>
      <c r="H5" s="15">
        <v>1</v>
      </c>
      <c r="I5" s="15">
        <v>0.8</v>
      </c>
      <c r="J5" s="15">
        <v>0.63333333333333297</v>
      </c>
      <c r="K5" s="15">
        <v>0.72</v>
      </c>
      <c r="L5" s="15">
        <v>0.48</v>
      </c>
      <c r="O5" s="11" t="s">
        <v>310</v>
      </c>
      <c r="P5" s="15" t="s">
        <v>393</v>
      </c>
      <c r="Q5" s="15">
        <v>1</v>
      </c>
      <c r="R5" s="15">
        <v>0.8</v>
      </c>
      <c r="S5" s="15">
        <v>0.63333333333333297</v>
      </c>
      <c r="T5" s="15">
        <v>0.72</v>
      </c>
      <c r="U5" s="15">
        <v>0.48</v>
      </c>
    </row>
    <row r="6" spans="1:24" x14ac:dyDescent="0.35">
      <c r="A6" t="s">
        <v>309</v>
      </c>
      <c r="B6">
        <v>4</v>
      </c>
      <c r="C6">
        <v>30</v>
      </c>
      <c r="D6">
        <v>0.9</v>
      </c>
      <c r="F6" s="10" t="s">
        <v>312</v>
      </c>
      <c r="G6" s="16">
        <v>1</v>
      </c>
      <c r="H6" s="16">
        <v>1</v>
      </c>
      <c r="I6" s="16">
        <v>0.8</v>
      </c>
      <c r="J6" s="16">
        <v>0.73333333333333295</v>
      </c>
      <c r="K6" s="16">
        <v>0.72</v>
      </c>
      <c r="L6" s="16">
        <v>0.31</v>
      </c>
      <c r="O6" s="10" t="s">
        <v>312</v>
      </c>
      <c r="P6" s="16" t="s">
        <v>393</v>
      </c>
      <c r="Q6" s="16">
        <v>1</v>
      </c>
      <c r="R6" s="16">
        <v>0.8</v>
      </c>
      <c r="S6" s="16">
        <v>0.73333333333333295</v>
      </c>
      <c r="T6" s="16">
        <v>0.72</v>
      </c>
      <c r="U6" s="16">
        <v>0.31</v>
      </c>
      <c r="X6">
        <f>(X2-X3)/(X4*(X4-1)/2)</f>
        <v>2.0202020202020204E-2</v>
      </c>
    </row>
    <row r="7" spans="1:24" x14ac:dyDescent="0.35">
      <c r="A7" t="s">
        <v>309</v>
      </c>
      <c r="B7">
        <v>5</v>
      </c>
      <c r="C7">
        <v>50</v>
      </c>
      <c r="D7">
        <v>0.9</v>
      </c>
    </row>
    <row r="8" spans="1:24" x14ac:dyDescent="0.35">
      <c r="A8" t="s">
        <v>309</v>
      </c>
      <c r="B8">
        <v>6</v>
      </c>
      <c r="C8">
        <v>100</v>
      </c>
      <c r="D8">
        <v>0.73</v>
      </c>
    </row>
    <row r="9" spans="1:24" x14ac:dyDescent="0.35">
      <c r="A9" t="s">
        <v>311</v>
      </c>
      <c r="B9">
        <v>1</v>
      </c>
      <c r="C9">
        <v>1</v>
      </c>
      <c r="D9">
        <v>1</v>
      </c>
    </row>
    <row r="10" spans="1:24" x14ac:dyDescent="0.35">
      <c r="A10" t="s">
        <v>311</v>
      </c>
      <c r="B10">
        <v>2</v>
      </c>
      <c r="C10">
        <v>5</v>
      </c>
      <c r="D10">
        <v>1</v>
      </c>
    </row>
    <row r="11" spans="1:24" x14ac:dyDescent="0.35">
      <c r="A11" t="s">
        <v>311</v>
      </c>
      <c r="B11">
        <v>3</v>
      </c>
      <c r="C11">
        <v>10</v>
      </c>
      <c r="D11">
        <v>0.7</v>
      </c>
    </row>
    <row r="12" spans="1:24" x14ac:dyDescent="0.35">
      <c r="A12" t="s">
        <v>311</v>
      </c>
      <c r="B12">
        <v>4</v>
      </c>
      <c r="C12">
        <v>30</v>
      </c>
      <c r="D12">
        <v>0.93333333333333302</v>
      </c>
    </row>
    <row r="13" spans="1:24" x14ac:dyDescent="0.35">
      <c r="A13" t="s">
        <v>311</v>
      </c>
      <c r="B13">
        <v>5</v>
      </c>
      <c r="C13">
        <v>50</v>
      </c>
      <c r="D13">
        <v>0.7</v>
      </c>
    </row>
    <row r="14" spans="1:24" x14ac:dyDescent="0.35">
      <c r="A14" t="s">
        <v>311</v>
      </c>
      <c r="B14">
        <v>6</v>
      </c>
      <c r="C14">
        <v>100</v>
      </c>
      <c r="D14">
        <v>0.46</v>
      </c>
    </row>
    <row r="15" spans="1:24" x14ac:dyDescent="0.35">
      <c r="A15" t="s">
        <v>310</v>
      </c>
      <c r="B15">
        <v>1</v>
      </c>
      <c r="C15">
        <v>1</v>
      </c>
      <c r="D15">
        <v>1</v>
      </c>
    </row>
    <row r="16" spans="1:24" x14ac:dyDescent="0.35">
      <c r="A16" t="s">
        <v>310</v>
      </c>
      <c r="B16">
        <v>2</v>
      </c>
      <c r="C16">
        <v>5</v>
      </c>
      <c r="D16">
        <v>1</v>
      </c>
    </row>
    <row r="17" spans="1:4" x14ac:dyDescent="0.35">
      <c r="A17" t="s">
        <v>310</v>
      </c>
      <c r="B17">
        <v>3</v>
      </c>
      <c r="C17">
        <v>10</v>
      </c>
      <c r="D17">
        <v>0.8</v>
      </c>
    </row>
    <row r="18" spans="1:4" x14ac:dyDescent="0.35">
      <c r="A18" t="s">
        <v>310</v>
      </c>
      <c r="B18">
        <v>4</v>
      </c>
      <c r="C18">
        <v>30</v>
      </c>
      <c r="D18">
        <v>0.63333333333333297</v>
      </c>
    </row>
    <row r="19" spans="1:4" x14ac:dyDescent="0.35">
      <c r="A19" t="s">
        <v>310</v>
      </c>
      <c r="B19">
        <v>5</v>
      </c>
      <c r="C19">
        <v>50</v>
      </c>
      <c r="D19">
        <v>0.72</v>
      </c>
    </row>
    <row r="20" spans="1:4" x14ac:dyDescent="0.35">
      <c r="A20" t="s">
        <v>310</v>
      </c>
      <c r="B20">
        <v>6</v>
      </c>
      <c r="C20">
        <v>100</v>
      </c>
      <c r="D20">
        <v>0.48</v>
      </c>
    </row>
    <row r="21" spans="1:4" x14ac:dyDescent="0.35">
      <c r="A21" t="s">
        <v>312</v>
      </c>
      <c r="B21" s="13">
        <v>1</v>
      </c>
      <c r="C21" s="13">
        <v>1</v>
      </c>
      <c r="D21" s="13">
        <v>1</v>
      </c>
    </row>
    <row r="22" spans="1:4" x14ac:dyDescent="0.35">
      <c r="A22" s="13" t="s">
        <v>312</v>
      </c>
      <c r="B22" s="13">
        <v>2</v>
      </c>
      <c r="C22" s="13">
        <v>5</v>
      </c>
      <c r="D22" s="13">
        <v>1</v>
      </c>
    </row>
    <row r="23" spans="1:4" x14ac:dyDescent="0.35">
      <c r="A23" s="13" t="s">
        <v>312</v>
      </c>
      <c r="B23" s="13">
        <v>3</v>
      </c>
      <c r="C23" s="13">
        <v>10</v>
      </c>
      <c r="D23" s="13">
        <v>0.8</v>
      </c>
    </row>
    <row r="24" spans="1:4" x14ac:dyDescent="0.35">
      <c r="A24" s="13" t="s">
        <v>312</v>
      </c>
      <c r="B24" s="13">
        <v>4</v>
      </c>
      <c r="C24" s="13">
        <v>30</v>
      </c>
      <c r="D24" s="13">
        <v>0.73333333333333295</v>
      </c>
    </row>
    <row r="25" spans="1:4" x14ac:dyDescent="0.35">
      <c r="A25" s="13" t="s">
        <v>312</v>
      </c>
      <c r="B25" s="13">
        <v>5</v>
      </c>
      <c r="C25" s="13">
        <v>50</v>
      </c>
      <c r="D25" s="13">
        <v>0.72</v>
      </c>
    </row>
    <row r="26" spans="1:4" x14ac:dyDescent="0.35">
      <c r="A26" s="13" t="s">
        <v>312</v>
      </c>
      <c r="B26" s="13">
        <v>6</v>
      </c>
      <c r="C26" s="13">
        <v>100</v>
      </c>
      <c r="D26" s="13">
        <v>0.31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103"/>
  <sheetViews>
    <sheetView zoomScale="70" zoomScaleNormal="70" workbookViewId="0">
      <selection activeCell="H5" sqref="H5:R31"/>
    </sheetView>
  </sheetViews>
  <sheetFormatPr defaultRowHeight="14.5" x14ac:dyDescent="0.35"/>
  <cols>
    <col min="8" max="8" width="4.1796875" customWidth="1"/>
    <col min="10" max="10" width="7.7265625" customWidth="1"/>
    <col min="11" max="11" width="5.1796875" customWidth="1"/>
    <col min="12" max="12" width="4.6328125" customWidth="1"/>
    <col min="18" max="18" width="7.81640625" customWidth="1"/>
  </cols>
  <sheetData>
    <row r="3" spans="2:18" x14ac:dyDescent="0.35">
      <c r="B3" t="s">
        <v>340</v>
      </c>
      <c r="C3" t="s">
        <v>341</v>
      </c>
      <c r="D3" t="s">
        <v>342</v>
      </c>
      <c r="E3" t="s">
        <v>343</v>
      </c>
      <c r="F3" t="s">
        <v>344</v>
      </c>
    </row>
    <row r="4" spans="2:18" x14ac:dyDescent="0.35">
      <c r="B4">
        <v>1</v>
      </c>
      <c r="C4">
        <v>100</v>
      </c>
      <c r="D4">
        <f>B4/SQRT(B4*C4)</f>
        <v>0.1</v>
      </c>
      <c r="E4">
        <f>B4/C4</f>
        <v>0.01</v>
      </c>
      <c r="F4">
        <f>D4-E4</f>
        <v>9.0000000000000011E-2</v>
      </c>
    </row>
    <row r="5" spans="2:18" x14ac:dyDescent="0.35">
      <c r="B5">
        <v>2</v>
      </c>
      <c r="C5">
        <v>100</v>
      </c>
      <c r="D5">
        <f t="shared" ref="D5:D68" si="0">B5/SQRT(B5*C5)</f>
        <v>0.1414213562373095</v>
      </c>
      <c r="E5">
        <f t="shared" ref="E5:E68" si="1">B5/C5</f>
        <v>0.02</v>
      </c>
      <c r="F5">
        <f t="shared" ref="F5:F68" si="2">D5-E5</f>
        <v>0.1214213562373095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x14ac:dyDescent="0.35">
      <c r="B6">
        <v>3</v>
      </c>
      <c r="C6">
        <v>100</v>
      </c>
      <c r="D6">
        <f t="shared" si="0"/>
        <v>0.1732050807568877</v>
      </c>
      <c r="E6">
        <f t="shared" si="1"/>
        <v>0.03</v>
      </c>
      <c r="F6">
        <f t="shared" si="2"/>
        <v>0.1432050807568877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x14ac:dyDescent="0.35">
      <c r="B7">
        <v>4</v>
      </c>
      <c r="C7">
        <v>100</v>
      </c>
      <c r="D7">
        <f t="shared" si="0"/>
        <v>0.2</v>
      </c>
      <c r="E7">
        <f t="shared" si="1"/>
        <v>0.04</v>
      </c>
      <c r="F7">
        <f t="shared" si="2"/>
        <v>0.16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2:18" x14ac:dyDescent="0.35">
      <c r="B8">
        <v>5</v>
      </c>
      <c r="C8">
        <v>100</v>
      </c>
      <c r="D8">
        <f t="shared" si="0"/>
        <v>0.22360679774997896</v>
      </c>
      <c r="E8">
        <f t="shared" si="1"/>
        <v>0.05</v>
      </c>
      <c r="F8">
        <f t="shared" si="2"/>
        <v>0.17360679774997895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2:18" x14ac:dyDescent="0.35">
      <c r="B9">
        <v>6</v>
      </c>
      <c r="C9">
        <v>100</v>
      </c>
      <c r="D9">
        <f t="shared" si="0"/>
        <v>0.24494897427831783</v>
      </c>
      <c r="E9">
        <f t="shared" si="1"/>
        <v>0.06</v>
      </c>
      <c r="F9">
        <f t="shared" si="2"/>
        <v>0.18494897427831783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2:18" x14ac:dyDescent="0.35">
      <c r="B10">
        <v>7</v>
      </c>
      <c r="C10">
        <v>100</v>
      </c>
      <c r="D10">
        <f t="shared" si="0"/>
        <v>0.26457513110645908</v>
      </c>
      <c r="E10">
        <f t="shared" si="1"/>
        <v>7.0000000000000007E-2</v>
      </c>
      <c r="F10">
        <f t="shared" si="2"/>
        <v>0.19457513110645908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x14ac:dyDescent="0.35">
      <c r="B11">
        <v>8</v>
      </c>
      <c r="C11">
        <v>100</v>
      </c>
      <c r="D11">
        <f t="shared" si="0"/>
        <v>0.28284271247461901</v>
      </c>
      <c r="E11">
        <f t="shared" si="1"/>
        <v>0.08</v>
      </c>
      <c r="F11">
        <f t="shared" si="2"/>
        <v>0.20284271247461899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2:18" x14ac:dyDescent="0.35">
      <c r="B12">
        <v>9</v>
      </c>
      <c r="C12">
        <v>100</v>
      </c>
      <c r="D12">
        <f t="shared" si="0"/>
        <v>0.3</v>
      </c>
      <c r="E12">
        <f t="shared" si="1"/>
        <v>0.09</v>
      </c>
      <c r="F12">
        <f t="shared" si="2"/>
        <v>0.21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2:18" x14ac:dyDescent="0.35">
      <c r="B13">
        <v>10</v>
      </c>
      <c r="C13">
        <v>100</v>
      </c>
      <c r="D13">
        <f t="shared" si="0"/>
        <v>0.31622776601683794</v>
      </c>
      <c r="E13">
        <f t="shared" si="1"/>
        <v>0.1</v>
      </c>
      <c r="F13">
        <f t="shared" si="2"/>
        <v>0.21622776601683794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 x14ac:dyDescent="0.35">
      <c r="B14">
        <v>11</v>
      </c>
      <c r="C14">
        <v>100</v>
      </c>
      <c r="D14">
        <f t="shared" si="0"/>
        <v>0.33166247903553997</v>
      </c>
      <c r="E14">
        <f t="shared" si="1"/>
        <v>0.11</v>
      </c>
      <c r="F14">
        <f t="shared" si="2"/>
        <v>0.22166247903553998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 x14ac:dyDescent="0.35">
      <c r="B15">
        <v>12</v>
      </c>
      <c r="C15">
        <v>100</v>
      </c>
      <c r="D15">
        <f t="shared" si="0"/>
        <v>0.34641016151377541</v>
      </c>
      <c r="E15">
        <f t="shared" si="1"/>
        <v>0.12</v>
      </c>
      <c r="F15">
        <f t="shared" si="2"/>
        <v>0.22641016151377541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2:18" x14ac:dyDescent="0.35">
      <c r="B16">
        <v>13</v>
      </c>
      <c r="C16">
        <v>100</v>
      </c>
      <c r="D16">
        <f t="shared" si="0"/>
        <v>0.36055512754639896</v>
      </c>
      <c r="E16">
        <f t="shared" si="1"/>
        <v>0.13</v>
      </c>
      <c r="F16">
        <f t="shared" si="2"/>
        <v>0.23055512754639895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2:18" x14ac:dyDescent="0.35">
      <c r="B17">
        <v>14</v>
      </c>
      <c r="C17">
        <v>100</v>
      </c>
      <c r="D17">
        <f t="shared" si="0"/>
        <v>0.37416573867739411</v>
      </c>
      <c r="E17">
        <f t="shared" si="1"/>
        <v>0.14000000000000001</v>
      </c>
      <c r="F17">
        <f t="shared" si="2"/>
        <v>0.2341657386773941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2:18" x14ac:dyDescent="0.35">
      <c r="B18">
        <v>15</v>
      </c>
      <c r="C18">
        <v>100</v>
      </c>
      <c r="D18">
        <f t="shared" si="0"/>
        <v>0.3872983346207417</v>
      </c>
      <c r="E18">
        <f t="shared" si="1"/>
        <v>0.15</v>
      </c>
      <c r="F18">
        <f t="shared" si="2"/>
        <v>0.23729833462074171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35">
      <c r="B19">
        <v>16</v>
      </c>
      <c r="C19">
        <v>100</v>
      </c>
      <c r="D19">
        <f t="shared" si="0"/>
        <v>0.4</v>
      </c>
      <c r="E19">
        <f t="shared" si="1"/>
        <v>0.16</v>
      </c>
      <c r="F19">
        <f t="shared" si="2"/>
        <v>0.24000000000000002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35">
      <c r="B20">
        <v>17</v>
      </c>
      <c r="C20">
        <v>100</v>
      </c>
      <c r="D20">
        <f t="shared" si="0"/>
        <v>0.41231056256176601</v>
      </c>
      <c r="E20">
        <f t="shared" si="1"/>
        <v>0.17</v>
      </c>
      <c r="F20">
        <f t="shared" si="2"/>
        <v>0.242310562561766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35">
      <c r="B21">
        <v>18</v>
      </c>
      <c r="C21">
        <v>100</v>
      </c>
      <c r="D21">
        <f t="shared" si="0"/>
        <v>0.42426406871192851</v>
      </c>
      <c r="E21">
        <f t="shared" si="1"/>
        <v>0.18</v>
      </c>
      <c r="F21">
        <f t="shared" si="2"/>
        <v>0.24426406871192852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2:18" x14ac:dyDescent="0.35">
      <c r="B22">
        <v>19</v>
      </c>
      <c r="C22">
        <v>100</v>
      </c>
      <c r="D22">
        <f t="shared" si="0"/>
        <v>0.43588989435406733</v>
      </c>
      <c r="E22">
        <f t="shared" si="1"/>
        <v>0.19</v>
      </c>
      <c r="F22">
        <f t="shared" si="2"/>
        <v>0.24588989435406733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2:18" ht="15.5" x14ac:dyDescent="0.35">
      <c r="B23">
        <v>20</v>
      </c>
      <c r="C23">
        <v>100</v>
      </c>
      <c r="D23">
        <f t="shared" si="0"/>
        <v>0.44721359549995793</v>
      </c>
      <c r="E23">
        <f t="shared" si="1"/>
        <v>0.2</v>
      </c>
      <c r="F23">
        <f t="shared" si="2"/>
        <v>0.24721359549995792</v>
      </c>
      <c r="H23" s="5"/>
      <c r="I23" s="6" t="s">
        <v>358</v>
      </c>
      <c r="J23" s="5"/>
      <c r="K23" s="17" t="s">
        <v>345</v>
      </c>
      <c r="L23" s="17"/>
      <c r="M23" s="5"/>
      <c r="N23" s="5" t="s">
        <v>360</v>
      </c>
      <c r="O23" s="5"/>
      <c r="P23" s="5"/>
      <c r="Q23" s="5"/>
      <c r="R23" s="5"/>
    </row>
    <row r="24" spans="2:18" x14ac:dyDescent="0.35">
      <c r="B24">
        <v>21</v>
      </c>
      <c r="C24">
        <v>100</v>
      </c>
      <c r="D24">
        <f t="shared" si="0"/>
        <v>0.45825756949558405</v>
      </c>
      <c r="E24">
        <f t="shared" si="1"/>
        <v>0.21</v>
      </c>
      <c r="F24">
        <f t="shared" si="2"/>
        <v>0.24825756949558406</v>
      </c>
      <c r="H24" s="5"/>
      <c r="I24" s="5"/>
      <c r="J24" s="5" t="s">
        <v>359</v>
      </c>
      <c r="K24" s="8" t="s">
        <v>356</v>
      </c>
      <c r="L24" s="8" t="s">
        <v>357</v>
      </c>
      <c r="M24" s="5"/>
      <c r="N24" s="5" t="s">
        <v>361</v>
      </c>
      <c r="O24" s="5"/>
      <c r="P24" s="5"/>
      <c r="Q24" s="5"/>
      <c r="R24" s="5"/>
    </row>
    <row r="25" spans="2:18" x14ac:dyDescent="0.35">
      <c r="B25">
        <v>22</v>
      </c>
      <c r="C25">
        <v>100</v>
      </c>
      <c r="D25">
        <f t="shared" si="0"/>
        <v>0.46904157598234292</v>
      </c>
      <c r="E25">
        <f t="shared" si="1"/>
        <v>0.22</v>
      </c>
      <c r="F25">
        <f t="shared" si="2"/>
        <v>0.24904157598234292</v>
      </c>
      <c r="H25" s="5"/>
      <c r="I25" s="7" t="s">
        <v>346</v>
      </c>
      <c r="J25" s="9">
        <v>1</v>
      </c>
      <c r="K25" s="8" t="s">
        <v>339</v>
      </c>
      <c r="L25" s="8" t="s">
        <v>348</v>
      </c>
      <c r="M25" s="5"/>
      <c r="N25" s="5" t="s">
        <v>362</v>
      </c>
      <c r="O25" s="5"/>
      <c r="P25" s="5"/>
      <c r="Q25" s="5"/>
      <c r="R25" s="5"/>
    </row>
    <row r="26" spans="2:18" x14ac:dyDescent="0.35">
      <c r="B26">
        <v>23</v>
      </c>
      <c r="C26">
        <v>100</v>
      </c>
      <c r="D26">
        <f t="shared" si="0"/>
        <v>0.47958315233127197</v>
      </c>
      <c r="E26">
        <f t="shared" si="1"/>
        <v>0.23</v>
      </c>
      <c r="F26">
        <f t="shared" si="2"/>
        <v>0.24958315233127196</v>
      </c>
      <c r="H26" s="5"/>
      <c r="I26" s="5"/>
      <c r="J26" s="9">
        <v>0</v>
      </c>
      <c r="K26" s="8" t="s">
        <v>347</v>
      </c>
      <c r="L26" s="8" t="s">
        <v>349</v>
      </c>
      <c r="M26" s="5"/>
      <c r="N26" s="5" t="s">
        <v>363</v>
      </c>
      <c r="O26" s="5"/>
      <c r="P26" s="5"/>
      <c r="Q26" s="5"/>
      <c r="R26" s="5"/>
    </row>
    <row r="27" spans="2:18" x14ac:dyDescent="0.35">
      <c r="B27">
        <v>24</v>
      </c>
      <c r="C27">
        <v>100</v>
      </c>
      <c r="D27">
        <f t="shared" si="0"/>
        <v>0.48989794855663565</v>
      </c>
      <c r="E27">
        <f t="shared" si="1"/>
        <v>0.24</v>
      </c>
      <c r="F27">
        <f t="shared" si="2"/>
        <v>0.24989794855663566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2:18" x14ac:dyDescent="0.35">
      <c r="B28">
        <v>25</v>
      </c>
      <c r="C28">
        <v>100</v>
      </c>
      <c r="D28">
        <f t="shared" si="0"/>
        <v>0.5</v>
      </c>
      <c r="E28">
        <f t="shared" si="1"/>
        <v>0.25</v>
      </c>
      <c r="F28">
        <f t="shared" si="2"/>
        <v>0.25</v>
      </c>
      <c r="H28" s="5"/>
      <c r="I28" s="5" t="s">
        <v>365</v>
      </c>
      <c r="J28" s="5"/>
      <c r="K28" s="5"/>
      <c r="L28" s="5"/>
      <c r="M28" s="5"/>
      <c r="N28" s="5"/>
      <c r="O28" s="8"/>
      <c r="P28" s="5"/>
      <c r="Q28" s="5"/>
      <c r="R28" s="5"/>
    </row>
    <row r="29" spans="2:18" x14ac:dyDescent="0.35">
      <c r="B29">
        <v>26</v>
      </c>
      <c r="C29">
        <v>100</v>
      </c>
      <c r="D29">
        <f t="shared" si="0"/>
        <v>0.50990195135927852</v>
      </c>
      <c r="E29">
        <f t="shared" si="1"/>
        <v>0.26</v>
      </c>
      <c r="F29">
        <f t="shared" si="2"/>
        <v>0.24990195135927851</v>
      </c>
      <c r="H29" s="5"/>
      <c r="I29" s="5" t="s">
        <v>366</v>
      </c>
      <c r="J29" s="5"/>
      <c r="K29" s="5"/>
      <c r="L29" s="5"/>
      <c r="M29" s="5"/>
      <c r="N29" s="5"/>
      <c r="O29" s="8"/>
      <c r="P29" s="5"/>
      <c r="Q29" s="5"/>
      <c r="R29" s="5"/>
    </row>
    <row r="30" spans="2:18" x14ac:dyDescent="0.35">
      <c r="B30">
        <v>27</v>
      </c>
      <c r="C30">
        <v>100</v>
      </c>
      <c r="D30">
        <f t="shared" si="0"/>
        <v>0.51961524227066314</v>
      </c>
      <c r="E30">
        <f t="shared" si="1"/>
        <v>0.27</v>
      </c>
      <c r="F30">
        <f t="shared" si="2"/>
        <v>0.24961524227066312</v>
      </c>
      <c r="H30" s="5"/>
      <c r="I30" s="5" t="s">
        <v>364</v>
      </c>
      <c r="J30" s="5"/>
      <c r="K30" s="5"/>
      <c r="L30" s="5"/>
      <c r="M30" s="5"/>
      <c r="N30" s="5"/>
      <c r="O30" s="8"/>
      <c r="P30" s="5"/>
      <c r="Q30" s="5"/>
      <c r="R30" s="5"/>
    </row>
    <row r="31" spans="2:18" x14ac:dyDescent="0.35">
      <c r="B31">
        <v>28</v>
      </c>
      <c r="C31">
        <v>100</v>
      </c>
      <c r="D31">
        <f t="shared" si="0"/>
        <v>0.52915026221291817</v>
      </c>
      <c r="E31">
        <f t="shared" si="1"/>
        <v>0.28000000000000003</v>
      </c>
      <c r="F31">
        <f t="shared" si="2"/>
        <v>0.24915026221291814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18" x14ac:dyDescent="0.35">
      <c r="B32">
        <v>29</v>
      </c>
      <c r="C32">
        <v>100</v>
      </c>
      <c r="D32">
        <f t="shared" si="0"/>
        <v>0.53851648071345037</v>
      </c>
      <c r="E32">
        <f t="shared" si="1"/>
        <v>0.28999999999999998</v>
      </c>
      <c r="F32">
        <f t="shared" si="2"/>
        <v>0.24851648071345039</v>
      </c>
    </row>
    <row r="33" spans="2:9" x14ac:dyDescent="0.35">
      <c r="B33">
        <v>30</v>
      </c>
      <c r="C33">
        <v>100</v>
      </c>
      <c r="D33">
        <f t="shared" si="0"/>
        <v>0.54772255750516607</v>
      </c>
      <c r="E33">
        <f t="shared" si="1"/>
        <v>0.3</v>
      </c>
      <c r="F33">
        <f t="shared" si="2"/>
        <v>0.24772255750516609</v>
      </c>
    </row>
    <row r="34" spans="2:9" x14ac:dyDescent="0.35">
      <c r="B34">
        <v>31</v>
      </c>
      <c r="C34">
        <v>100</v>
      </c>
      <c r="D34">
        <f t="shared" si="0"/>
        <v>0.55677643628300222</v>
      </c>
      <c r="E34">
        <f t="shared" si="1"/>
        <v>0.31</v>
      </c>
      <c r="F34">
        <f t="shared" si="2"/>
        <v>0.24677643628300222</v>
      </c>
    </row>
    <row r="35" spans="2:9" x14ac:dyDescent="0.35">
      <c r="B35">
        <v>32</v>
      </c>
      <c r="C35">
        <v>100</v>
      </c>
      <c r="D35">
        <f t="shared" si="0"/>
        <v>0.56568542494923801</v>
      </c>
      <c r="E35">
        <f t="shared" si="1"/>
        <v>0.32</v>
      </c>
      <c r="F35">
        <f t="shared" si="2"/>
        <v>0.24568542494923801</v>
      </c>
      <c r="I35" t="s">
        <v>350</v>
      </c>
    </row>
    <row r="36" spans="2:9" x14ac:dyDescent="0.35">
      <c r="B36">
        <v>33</v>
      </c>
      <c r="C36">
        <v>100</v>
      </c>
      <c r="D36">
        <f t="shared" si="0"/>
        <v>0.57445626465380284</v>
      </c>
      <c r="E36">
        <f t="shared" si="1"/>
        <v>0.33</v>
      </c>
      <c r="F36">
        <f t="shared" si="2"/>
        <v>0.24445626465380282</v>
      </c>
      <c r="I36" t="s">
        <v>351</v>
      </c>
    </row>
    <row r="37" spans="2:9" x14ac:dyDescent="0.35">
      <c r="B37">
        <v>34</v>
      </c>
      <c r="C37">
        <v>100</v>
      </c>
      <c r="D37">
        <f t="shared" si="0"/>
        <v>0.5830951894845301</v>
      </c>
      <c r="E37">
        <f t="shared" si="1"/>
        <v>0.34</v>
      </c>
      <c r="F37">
        <f t="shared" si="2"/>
        <v>0.24309518948453007</v>
      </c>
      <c r="I37" t="s">
        <v>353</v>
      </c>
    </row>
    <row r="38" spans="2:9" x14ac:dyDescent="0.35">
      <c r="B38">
        <v>35</v>
      </c>
      <c r="C38">
        <v>100</v>
      </c>
      <c r="D38">
        <f t="shared" si="0"/>
        <v>0.59160797830996159</v>
      </c>
      <c r="E38">
        <f t="shared" si="1"/>
        <v>0.35</v>
      </c>
      <c r="F38">
        <f t="shared" si="2"/>
        <v>0.24160797830996161</v>
      </c>
      <c r="I38" t="s">
        <v>354</v>
      </c>
    </row>
    <row r="39" spans="2:9" x14ac:dyDescent="0.35">
      <c r="B39">
        <v>36</v>
      </c>
      <c r="C39">
        <v>100</v>
      </c>
      <c r="D39">
        <f t="shared" si="0"/>
        <v>0.6</v>
      </c>
      <c r="E39">
        <f t="shared" si="1"/>
        <v>0.36</v>
      </c>
      <c r="F39">
        <f t="shared" si="2"/>
        <v>0.24</v>
      </c>
      <c r="I39" t="s">
        <v>352</v>
      </c>
    </row>
    <row r="40" spans="2:9" x14ac:dyDescent="0.35">
      <c r="B40">
        <v>37</v>
      </c>
      <c r="C40">
        <v>100</v>
      </c>
      <c r="D40">
        <f t="shared" si="0"/>
        <v>0.60827625302982191</v>
      </c>
      <c r="E40">
        <f t="shared" si="1"/>
        <v>0.37</v>
      </c>
      <c r="F40">
        <f t="shared" si="2"/>
        <v>0.23827625302982192</v>
      </c>
      <c r="I40" t="s">
        <v>355</v>
      </c>
    </row>
    <row r="41" spans="2:9" x14ac:dyDescent="0.35">
      <c r="B41">
        <v>38</v>
      </c>
      <c r="C41">
        <v>100</v>
      </c>
      <c r="D41">
        <f t="shared" si="0"/>
        <v>0.61644140029689765</v>
      </c>
      <c r="E41">
        <f t="shared" si="1"/>
        <v>0.38</v>
      </c>
      <c r="F41">
        <f t="shared" si="2"/>
        <v>0.23644140029689764</v>
      </c>
    </row>
    <row r="42" spans="2:9" x14ac:dyDescent="0.35">
      <c r="B42">
        <v>39</v>
      </c>
      <c r="C42">
        <v>100</v>
      </c>
      <c r="D42">
        <f t="shared" si="0"/>
        <v>0.62449979983983983</v>
      </c>
      <c r="E42">
        <f t="shared" si="1"/>
        <v>0.39</v>
      </c>
      <c r="F42">
        <f t="shared" si="2"/>
        <v>0.23449979983983982</v>
      </c>
    </row>
    <row r="43" spans="2:9" x14ac:dyDescent="0.35">
      <c r="B43">
        <v>40</v>
      </c>
      <c r="C43">
        <v>100</v>
      </c>
      <c r="D43">
        <f t="shared" si="0"/>
        <v>0.63245553203367588</v>
      </c>
      <c r="E43">
        <f t="shared" si="1"/>
        <v>0.4</v>
      </c>
      <c r="F43">
        <f t="shared" si="2"/>
        <v>0.23245553203367586</v>
      </c>
    </row>
    <row r="44" spans="2:9" x14ac:dyDescent="0.35">
      <c r="B44">
        <v>41</v>
      </c>
      <c r="C44">
        <v>100</v>
      </c>
      <c r="D44">
        <f t="shared" si="0"/>
        <v>0.6403124237432849</v>
      </c>
      <c r="E44">
        <f t="shared" si="1"/>
        <v>0.41</v>
      </c>
      <c r="F44">
        <f t="shared" si="2"/>
        <v>0.23031242374328492</v>
      </c>
    </row>
    <row r="45" spans="2:9" x14ac:dyDescent="0.35">
      <c r="B45">
        <v>42</v>
      </c>
      <c r="C45">
        <v>100</v>
      </c>
      <c r="D45">
        <f t="shared" si="0"/>
        <v>0.64807406984078608</v>
      </c>
      <c r="E45">
        <f t="shared" si="1"/>
        <v>0.42</v>
      </c>
      <c r="F45">
        <f t="shared" si="2"/>
        <v>0.2280740698407861</v>
      </c>
    </row>
    <row r="46" spans="2:9" x14ac:dyDescent="0.35">
      <c r="B46">
        <v>43</v>
      </c>
      <c r="C46">
        <v>100</v>
      </c>
      <c r="D46">
        <f t="shared" si="0"/>
        <v>0.65574385243020006</v>
      </c>
      <c r="E46">
        <f t="shared" si="1"/>
        <v>0.43</v>
      </c>
      <c r="F46">
        <f t="shared" si="2"/>
        <v>0.22574385243020006</v>
      </c>
    </row>
    <row r="47" spans="2:9" x14ac:dyDescent="0.35">
      <c r="B47">
        <v>44</v>
      </c>
      <c r="C47">
        <v>100</v>
      </c>
      <c r="D47">
        <f t="shared" si="0"/>
        <v>0.66332495807107994</v>
      </c>
      <c r="E47">
        <f t="shared" si="1"/>
        <v>0.44</v>
      </c>
      <c r="F47">
        <f t="shared" si="2"/>
        <v>0.22332495807107994</v>
      </c>
    </row>
    <row r="48" spans="2:9" x14ac:dyDescent="0.35">
      <c r="B48">
        <v>45</v>
      </c>
      <c r="C48">
        <v>100</v>
      </c>
      <c r="D48">
        <f t="shared" si="0"/>
        <v>0.67082039324993692</v>
      </c>
      <c r="E48">
        <f t="shared" si="1"/>
        <v>0.45</v>
      </c>
      <c r="F48">
        <f t="shared" si="2"/>
        <v>0.22082039324993691</v>
      </c>
    </row>
    <row r="49" spans="2:6" x14ac:dyDescent="0.35">
      <c r="B49">
        <v>46</v>
      </c>
      <c r="C49">
        <v>100</v>
      </c>
      <c r="D49">
        <f t="shared" si="0"/>
        <v>0.67823299831252681</v>
      </c>
      <c r="E49">
        <f t="shared" si="1"/>
        <v>0.46</v>
      </c>
      <c r="F49">
        <f t="shared" si="2"/>
        <v>0.21823299831252679</v>
      </c>
    </row>
    <row r="50" spans="2:6" x14ac:dyDescent="0.35">
      <c r="B50">
        <v>47</v>
      </c>
      <c r="C50">
        <v>100</v>
      </c>
      <c r="D50">
        <f t="shared" si="0"/>
        <v>0.68556546004010444</v>
      </c>
      <c r="E50">
        <f t="shared" si="1"/>
        <v>0.47</v>
      </c>
      <c r="F50">
        <f t="shared" si="2"/>
        <v>0.21556546004010446</v>
      </c>
    </row>
    <row r="51" spans="2:6" x14ac:dyDescent="0.35">
      <c r="B51">
        <v>48</v>
      </c>
      <c r="C51">
        <v>100</v>
      </c>
      <c r="D51">
        <f t="shared" si="0"/>
        <v>0.69282032302755081</v>
      </c>
      <c r="E51">
        <f t="shared" si="1"/>
        <v>0.48</v>
      </c>
      <c r="F51">
        <f t="shared" si="2"/>
        <v>0.21282032302755083</v>
      </c>
    </row>
    <row r="52" spans="2:6" x14ac:dyDescent="0.35">
      <c r="B52">
        <v>49</v>
      </c>
      <c r="C52">
        <v>100</v>
      </c>
      <c r="D52">
        <f t="shared" si="0"/>
        <v>0.7</v>
      </c>
      <c r="E52">
        <f t="shared" si="1"/>
        <v>0.49</v>
      </c>
      <c r="F52">
        <f t="shared" si="2"/>
        <v>0.20999999999999996</v>
      </c>
    </row>
    <row r="53" spans="2:6" x14ac:dyDescent="0.35">
      <c r="B53">
        <v>50</v>
      </c>
      <c r="C53">
        <v>100</v>
      </c>
      <c r="D53">
        <f t="shared" si="0"/>
        <v>0.70710678118654746</v>
      </c>
      <c r="E53">
        <f t="shared" si="1"/>
        <v>0.5</v>
      </c>
      <c r="F53">
        <f t="shared" si="2"/>
        <v>0.20710678118654746</v>
      </c>
    </row>
    <row r="54" spans="2:6" x14ac:dyDescent="0.35">
      <c r="B54">
        <v>51</v>
      </c>
      <c r="C54">
        <v>100</v>
      </c>
      <c r="D54">
        <f t="shared" si="0"/>
        <v>0.71414284285428509</v>
      </c>
      <c r="E54">
        <f t="shared" si="1"/>
        <v>0.51</v>
      </c>
      <c r="F54">
        <f t="shared" si="2"/>
        <v>0.20414284285428508</v>
      </c>
    </row>
    <row r="55" spans="2:6" x14ac:dyDescent="0.35">
      <c r="B55">
        <v>52</v>
      </c>
      <c r="C55">
        <v>100</v>
      </c>
      <c r="D55">
        <f t="shared" si="0"/>
        <v>0.72111025509279791</v>
      </c>
      <c r="E55">
        <f t="shared" si="1"/>
        <v>0.52</v>
      </c>
      <c r="F55">
        <f t="shared" si="2"/>
        <v>0.2011102550927979</v>
      </c>
    </row>
    <row r="56" spans="2:6" x14ac:dyDescent="0.35">
      <c r="B56">
        <v>53</v>
      </c>
      <c r="C56">
        <v>100</v>
      </c>
      <c r="D56">
        <f t="shared" si="0"/>
        <v>0.72801098892805183</v>
      </c>
      <c r="E56">
        <f t="shared" si="1"/>
        <v>0.53</v>
      </c>
      <c r="F56">
        <f t="shared" si="2"/>
        <v>0.1980109889280518</v>
      </c>
    </row>
    <row r="57" spans="2:6" x14ac:dyDescent="0.35">
      <c r="B57">
        <v>54</v>
      </c>
      <c r="C57">
        <v>100</v>
      </c>
      <c r="D57">
        <f t="shared" si="0"/>
        <v>0.73484692283495334</v>
      </c>
      <c r="E57">
        <f t="shared" si="1"/>
        <v>0.54</v>
      </c>
      <c r="F57">
        <f t="shared" si="2"/>
        <v>0.19484692283495331</v>
      </c>
    </row>
    <row r="58" spans="2:6" x14ac:dyDescent="0.35">
      <c r="B58">
        <v>55</v>
      </c>
      <c r="C58">
        <v>100</v>
      </c>
      <c r="D58">
        <f t="shared" si="0"/>
        <v>0.74161984870956632</v>
      </c>
      <c r="E58">
        <f t="shared" si="1"/>
        <v>0.55000000000000004</v>
      </c>
      <c r="F58">
        <f t="shared" si="2"/>
        <v>0.19161984870956628</v>
      </c>
    </row>
    <row r="59" spans="2:6" x14ac:dyDescent="0.35">
      <c r="B59">
        <v>56</v>
      </c>
      <c r="C59">
        <v>100</v>
      </c>
      <c r="D59">
        <f t="shared" si="0"/>
        <v>0.74833147735478822</v>
      </c>
      <c r="E59">
        <f t="shared" si="1"/>
        <v>0.56000000000000005</v>
      </c>
      <c r="F59">
        <f t="shared" si="2"/>
        <v>0.18833147735478817</v>
      </c>
    </row>
    <row r="60" spans="2:6" x14ac:dyDescent="0.35">
      <c r="B60">
        <v>57</v>
      </c>
      <c r="C60">
        <v>100</v>
      </c>
      <c r="D60">
        <f t="shared" si="0"/>
        <v>0.75498344352707503</v>
      </c>
      <c r="E60">
        <f t="shared" si="1"/>
        <v>0.56999999999999995</v>
      </c>
      <c r="F60">
        <f t="shared" si="2"/>
        <v>0.18498344352707508</v>
      </c>
    </row>
    <row r="61" spans="2:6" x14ac:dyDescent="0.35">
      <c r="B61">
        <v>58</v>
      </c>
      <c r="C61">
        <v>100</v>
      </c>
      <c r="D61">
        <f t="shared" si="0"/>
        <v>0.76157731058639078</v>
      </c>
      <c r="E61">
        <f t="shared" si="1"/>
        <v>0.57999999999999996</v>
      </c>
      <c r="F61">
        <f t="shared" si="2"/>
        <v>0.18157731058639082</v>
      </c>
    </row>
    <row r="62" spans="2:6" x14ac:dyDescent="0.35">
      <c r="B62">
        <v>59</v>
      </c>
      <c r="C62">
        <v>100</v>
      </c>
      <c r="D62">
        <f t="shared" si="0"/>
        <v>0.76811457478686085</v>
      </c>
      <c r="E62">
        <f t="shared" si="1"/>
        <v>0.59</v>
      </c>
      <c r="F62">
        <f t="shared" si="2"/>
        <v>0.17811457478686088</v>
      </c>
    </row>
    <row r="63" spans="2:6" x14ac:dyDescent="0.35">
      <c r="B63">
        <v>60</v>
      </c>
      <c r="C63">
        <v>100</v>
      </c>
      <c r="D63">
        <f t="shared" si="0"/>
        <v>0.7745966692414834</v>
      </c>
      <c r="E63">
        <f t="shared" si="1"/>
        <v>0.6</v>
      </c>
      <c r="F63">
        <f t="shared" si="2"/>
        <v>0.17459666924148343</v>
      </c>
    </row>
    <row r="64" spans="2:6" x14ac:dyDescent="0.35">
      <c r="B64">
        <v>61</v>
      </c>
      <c r="C64">
        <v>100</v>
      </c>
      <c r="D64">
        <f t="shared" si="0"/>
        <v>0.78102496759066553</v>
      </c>
      <c r="E64">
        <f t="shared" si="1"/>
        <v>0.61</v>
      </c>
      <c r="F64">
        <f t="shared" si="2"/>
        <v>0.17102496759066554</v>
      </c>
    </row>
    <row r="65" spans="2:6" x14ac:dyDescent="0.35">
      <c r="B65">
        <v>62</v>
      </c>
      <c r="C65">
        <v>100</v>
      </c>
      <c r="D65">
        <f t="shared" si="0"/>
        <v>0.78740078740118113</v>
      </c>
      <c r="E65">
        <f t="shared" si="1"/>
        <v>0.62</v>
      </c>
      <c r="F65">
        <f t="shared" si="2"/>
        <v>0.16740078740118114</v>
      </c>
    </row>
    <row r="66" spans="2:6" x14ac:dyDescent="0.35">
      <c r="B66">
        <v>63</v>
      </c>
      <c r="C66">
        <v>100</v>
      </c>
      <c r="D66">
        <f t="shared" si="0"/>
        <v>0.79372539331937719</v>
      </c>
      <c r="E66">
        <f t="shared" si="1"/>
        <v>0.63</v>
      </c>
      <c r="F66">
        <f t="shared" si="2"/>
        <v>0.16372539331937719</v>
      </c>
    </row>
    <row r="67" spans="2:6" x14ac:dyDescent="0.35">
      <c r="B67">
        <v>64</v>
      </c>
      <c r="C67">
        <v>100</v>
      </c>
      <c r="D67">
        <f t="shared" si="0"/>
        <v>0.8</v>
      </c>
      <c r="E67">
        <f t="shared" si="1"/>
        <v>0.64</v>
      </c>
      <c r="F67">
        <f t="shared" si="2"/>
        <v>0.16000000000000003</v>
      </c>
    </row>
    <row r="68" spans="2:6" x14ac:dyDescent="0.35">
      <c r="B68">
        <v>65</v>
      </c>
      <c r="C68">
        <v>100</v>
      </c>
      <c r="D68">
        <f t="shared" si="0"/>
        <v>0.80622577482985502</v>
      </c>
      <c r="E68">
        <f t="shared" si="1"/>
        <v>0.65</v>
      </c>
      <c r="F68">
        <f t="shared" si="2"/>
        <v>0.156225774829855</v>
      </c>
    </row>
    <row r="69" spans="2:6" x14ac:dyDescent="0.35">
      <c r="B69">
        <v>66</v>
      </c>
      <c r="C69">
        <v>100</v>
      </c>
      <c r="D69">
        <f t="shared" ref="D69:D103" si="3">B69/SQRT(B69*C69)</f>
        <v>0.81240384046359604</v>
      </c>
      <c r="E69">
        <f t="shared" ref="E69:E103" si="4">B69/C69</f>
        <v>0.66</v>
      </c>
      <c r="F69">
        <f t="shared" ref="F69:F103" si="5">D69-E69</f>
        <v>0.15240384046359601</v>
      </c>
    </row>
    <row r="70" spans="2:6" x14ac:dyDescent="0.35">
      <c r="B70">
        <v>67</v>
      </c>
      <c r="C70">
        <v>100</v>
      </c>
      <c r="D70">
        <f t="shared" si="3"/>
        <v>0.81853527718724506</v>
      </c>
      <c r="E70">
        <f t="shared" si="4"/>
        <v>0.67</v>
      </c>
      <c r="F70">
        <f t="shared" si="5"/>
        <v>0.14853527718724502</v>
      </c>
    </row>
    <row r="71" spans="2:6" x14ac:dyDescent="0.35">
      <c r="B71">
        <v>68</v>
      </c>
      <c r="C71">
        <v>100</v>
      </c>
      <c r="D71">
        <f t="shared" si="3"/>
        <v>0.82462112512353203</v>
      </c>
      <c r="E71">
        <f t="shared" si="4"/>
        <v>0.68</v>
      </c>
      <c r="F71">
        <f t="shared" si="5"/>
        <v>0.14462112512353198</v>
      </c>
    </row>
    <row r="72" spans="2:6" x14ac:dyDescent="0.35">
      <c r="B72">
        <v>69</v>
      </c>
      <c r="C72">
        <v>100</v>
      </c>
      <c r="D72">
        <f t="shared" si="3"/>
        <v>0.83066238629180755</v>
      </c>
      <c r="E72">
        <f t="shared" si="4"/>
        <v>0.69</v>
      </c>
      <c r="F72">
        <f t="shared" si="5"/>
        <v>0.14066238629180761</v>
      </c>
    </row>
    <row r="73" spans="2:6" x14ac:dyDescent="0.35">
      <c r="B73">
        <v>70</v>
      </c>
      <c r="C73">
        <v>100</v>
      </c>
      <c r="D73">
        <f t="shared" si="3"/>
        <v>0.83666002653407545</v>
      </c>
      <c r="E73">
        <f t="shared" si="4"/>
        <v>0.7</v>
      </c>
      <c r="F73">
        <f t="shared" si="5"/>
        <v>0.1366600265340755</v>
      </c>
    </row>
    <row r="74" spans="2:6" x14ac:dyDescent="0.35">
      <c r="B74">
        <v>71</v>
      </c>
      <c r="C74">
        <v>100</v>
      </c>
      <c r="D74">
        <f t="shared" si="3"/>
        <v>0.8426149773176359</v>
      </c>
      <c r="E74">
        <f t="shared" si="4"/>
        <v>0.71</v>
      </c>
      <c r="F74">
        <f t="shared" si="5"/>
        <v>0.13261497731763594</v>
      </c>
    </row>
    <row r="75" spans="2:6" x14ac:dyDescent="0.35">
      <c r="B75">
        <v>72</v>
      </c>
      <c r="C75">
        <v>100</v>
      </c>
      <c r="D75">
        <f t="shared" si="3"/>
        <v>0.84852813742385702</v>
      </c>
      <c r="E75">
        <f t="shared" si="4"/>
        <v>0.72</v>
      </c>
      <c r="F75">
        <f t="shared" si="5"/>
        <v>0.12852813742385705</v>
      </c>
    </row>
    <row r="76" spans="2:6" x14ac:dyDescent="0.35">
      <c r="B76">
        <v>73</v>
      </c>
      <c r="C76">
        <v>100</v>
      </c>
      <c r="D76">
        <f t="shared" si="3"/>
        <v>0.85440037453175322</v>
      </c>
      <c r="E76">
        <f t="shared" si="4"/>
        <v>0.73</v>
      </c>
      <c r="F76">
        <f t="shared" si="5"/>
        <v>0.12440037453175323</v>
      </c>
    </row>
    <row r="77" spans="2:6" x14ac:dyDescent="0.35">
      <c r="B77">
        <v>74</v>
      </c>
      <c r="C77">
        <v>100</v>
      </c>
      <c r="D77">
        <f t="shared" si="3"/>
        <v>0.86023252670426265</v>
      </c>
      <c r="E77">
        <f t="shared" si="4"/>
        <v>0.74</v>
      </c>
      <c r="F77">
        <f t="shared" si="5"/>
        <v>0.12023252670426265</v>
      </c>
    </row>
    <row r="78" spans="2:6" x14ac:dyDescent="0.35">
      <c r="B78">
        <v>75</v>
      </c>
      <c r="C78">
        <v>100</v>
      </c>
      <c r="D78">
        <f t="shared" si="3"/>
        <v>0.86602540378443871</v>
      </c>
      <c r="E78">
        <f t="shared" si="4"/>
        <v>0.75</v>
      </c>
      <c r="F78">
        <f t="shared" si="5"/>
        <v>0.11602540378443871</v>
      </c>
    </row>
    <row r="79" spans="2:6" x14ac:dyDescent="0.35">
      <c r="B79">
        <v>76</v>
      </c>
      <c r="C79">
        <v>100</v>
      </c>
      <c r="D79">
        <f t="shared" si="3"/>
        <v>0.87177978870813466</v>
      </c>
      <c r="E79">
        <f t="shared" si="4"/>
        <v>0.76</v>
      </c>
      <c r="F79">
        <f t="shared" si="5"/>
        <v>0.11177978870813465</v>
      </c>
    </row>
    <row r="80" spans="2:6" x14ac:dyDescent="0.35">
      <c r="B80">
        <v>77</v>
      </c>
      <c r="C80">
        <v>100</v>
      </c>
      <c r="D80">
        <f t="shared" si="3"/>
        <v>0.87749643873921224</v>
      </c>
      <c r="E80">
        <f t="shared" si="4"/>
        <v>0.77</v>
      </c>
      <c r="F80">
        <f t="shared" si="5"/>
        <v>0.10749643873921222</v>
      </c>
    </row>
    <row r="81" spans="2:6" x14ac:dyDescent="0.35">
      <c r="B81">
        <v>78</v>
      </c>
      <c r="C81">
        <v>100</v>
      </c>
      <c r="D81">
        <f t="shared" si="3"/>
        <v>0.88317608663278468</v>
      </c>
      <c r="E81">
        <f t="shared" si="4"/>
        <v>0.78</v>
      </c>
      <c r="F81">
        <f t="shared" si="5"/>
        <v>0.10317608663278466</v>
      </c>
    </row>
    <row r="82" spans="2:6" x14ac:dyDescent="0.35">
      <c r="B82">
        <v>79</v>
      </c>
      <c r="C82">
        <v>100</v>
      </c>
      <c r="D82">
        <f t="shared" si="3"/>
        <v>0.88881944173155891</v>
      </c>
      <c r="E82">
        <f t="shared" si="4"/>
        <v>0.79</v>
      </c>
      <c r="F82">
        <f t="shared" si="5"/>
        <v>9.8819441731558877E-2</v>
      </c>
    </row>
    <row r="83" spans="2:6" x14ac:dyDescent="0.35">
      <c r="B83">
        <v>80</v>
      </c>
      <c r="C83">
        <v>100</v>
      </c>
      <c r="D83">
        <f t="shared" si="3"/>
        <v>0.89442719099991586</v>
      </c>
      <c r="E83">
        <f t="shared" si="4"/>
        <v>0.8</v>
      </c>
      <c r="F83">
        <f t="shared" si="5"/>
        <v>9.4427190999915811E-2</v>
      </c>
    </row>
    <row r="84" spans="2:6" x14ac:dyDescent="0.35">
      <c r="B84">
        <v>81</v>
      </c>
      <c r="C84">
        <v>100</v>
      </c>
      <c r="D84">
        <f t="shared" si="3"/>
        <v>0.9</v>
      </c>
      <c r="E84">
        <f t="shared" si="4"/>
        <v>0.81</v>
      </c>
      <c r="F84">
        <f t="shared" si="5"/>
        <v>8.9999999999999969E-2</v>
      </c>
    </row>
    <row r="85" spans="2:6" x14ac:dyDescent="0.35">
      <c r="B85">
        <v>82</v>
      </c>
      <c r="C85">
        <v>100</v>
      </c>
      <c r="D85">
        <f t="shared" si="3"/>
        <v>0.90553851381374162</v>
      </c>
      <c r="E85">
        <f t="shared" si="4"/>
        <v>0.82</v>
      </c>
      <c r="F85">
        <f t="shared" si="5"/>
        <v>8.5538513813741668E-2</v>
      </c>
    </row>
    <row r="86" spans="2:6" x14ac:dyDescent="0.35">
      <c r="B86">
        <v>83</v>
      </c>
      <c r="C86">
        <v>100</v>
      </c>
      <c r="D86">
        <f t="shared" si="3"/>
        <v>0.91104335791442981</v>
      </c>
      <c r="E86">
        <f t="shared" si="4"/>
        <v>0.83</v>
      </c>
      <c r="F86">
        <f t="shared" si="5"/>
        <v>8.1043357914429848E-2</v>
      </c>
    </row>
    <row r="87" spans="2:6" x14ac:dyDescent="0.35">
      <c r="B87">
        <v>84</v>
      </c>
      <c r="C87">
        <v>100</v>
      </c>
      <c r="D87">
        <f t="shared" si="3"/>
        <v>0.9165151389911681</v>
      </c>
      <c r="E87">
        <f t="shared" si="4"/>
        <v>0.84</v>
      </c>
      <c r="F87">
        <f t="shared" si="5"/>
        <v>7.651513899116813E-2</v>
      </c>
    </row>
    <row r="88" spans="2:6" x14ac:dyDescent="0.35">
      <c r="B88">
        <v>85</v>
      </c>
      <c r="C88">
        <v>100</v>
      </c>
      <c r="D88">
        <f t="shared" si="3"/>
        <v>0.92195444572928864</v>
      </c>
      <c r="E88">
        <f t="shared" si="4"/>
        <v>0.85</v>
      </c>
      <c r="F88">
        <f t="shared" si="5"/>
        <v>7.1954445729288663E-2</v>
      </c>
    </row>
    <row r="89" spans="2:6" x14ac:dyDescent="0.35">
      <c r="B89">
        <v>86</v>
      </c>
      <c r="C89">
        <v>100</v>
      </c>
      <c r="D89">
        <f t="shared" si="3"/>
        <v>0.92736184954957035</v>
      </c>
      <c r="E89">
        <f t="shared" si="4"/>
        <v>0.86</v>
      </c>
      <c r="F89">
        <f t="shared" si="5"/>
        <v>6.7361849549570363E-2</v>
      </c>
    </row>
    <row r="90" spans="2:6" x14ac:dyDescent="0.35">
      <c r="B90">
        <v>87</v>
      </c>
      <c r="C90">
        <v>100</v>
      </c>
      <c r="D90">
        <f t="shared" si="3"/>
        <v>0.93273790530888157</v>
      </c>
      <c r="E90">
        <f t="shared" si="4"/>
        <v>0.87</v>
      </c>
      <c r="F90">
        <f t="shared" si="5"/>
        <v>6.273790530888157E-2</v>
      </c>
    </row>
    <row r="91" spans="2:6" x14ac:dyDescent="0.35">
      <c r="B91">
        <v>88</v>
      </c>
      <c r="C91">
        <v>100</v>
      </c>
      <c r="D91">
        <f t="shared" si="3"/>
        <v>0.93808315196468584</v>
      </c>
      <c r="E91">
        <f t="shared" si="4"/>
        <v>0.88</v>
      </c>
      <c r="F91">
        <f t="shared" si="5"/>
        <v>5.8083151964685831E-2</v>
      </c>
    </row>
    <row r="92" spans="2:6" x14ac:dyDescent="0.35">
      <c r="B92">
        <v>89</v>
      </c>
      <c r="C92">
        <v>100</v>
      </c>
      <c r="D92">
        <f t="shared" si="3"/>
        <v>0.94339811320566036</v>
      </c>
      <c r="E92">
        <f t="shared" si="4"/>
        <v>0.89</v>
      </c>
      <c r="F92">
        <f t="shared" si="5"/>
        <v>5.3398113205660347E-2</v>
      </c>
    </row>
    <row r="93" spans="2:6" x14ac:dyDescent="0.35">
      <c r="B93">
        <v>90</v>
      </c>
      <c r="C93">
        <v>100</v>
      </c>
      <c r="D93">
        <f t="shared" si="3"/>
        <v>0.94868329805051388</v>
      </c>
      <c r="E93">
        <f t="shared" si="4"/>
        <v>0.9</v>
      </c>
      <c r="F93">
        <f t="shared" si="5"/>
        <v>4.8683298050513857E-2</v>
      </c>
    </row>
    <row r="94" spans="2:6" x14ac:dyDescent="0.35">
      <c r="B94">
        <v>91</v>
      </c>
      <c r="C94">
        <v>100</v>
      </c>
      <c r="D94">
        <f t="shared" si="3"/>
        <v>0.95393920141694566</v>
      </c>
      <c r="E94">
        <f t="shared" si="4"/>
        <v>0.91</v>
      </c>
      <c r="F94">
        <f t="shared" si="5"/>
        <v>4.3939201416945628E-2</v>
      </c>
    </row>
    <row r="95" spans="2:6" x14ac:dyDescent="0.35">
      <c r="B95">
        <v>92</v>
      </c>
      <c r="C95">
        <v>100</v>
      </c>
      <c r="D95">
        <f t="shared" si="3"/>
        <v>0.95916630466254393</v>
      </c>
      <c r="E95">
        <f t="shared" si="4"/>
        <v>0.92</v>
      </c>
      <c r="F95">
        <f t="shared" si="5"/>
        <v>3.9166304662543894E-2</v>
      </c>
    </row>
    <row r="96" spans="2:6" x14ac:dyDescent="0.35">
      <c r="B96">
        <v>93</v>
      </c>
      <c r="C96">
        <v>100</v>
      </c>
      <c r="D96">
        <f t="shared" si="3"/>
        <v>0.96436507609929556</v>
      </c>
      <c r="E96">
        <f t="shared" si="4"/>
        <v>0.93</v>
      </c>
      <c r="F96">
        <f t="shared" si="5"/>
        <v>3.4365076099295511E-2</v>
      </c>
    </row>
    <row r="97" spans="2:6" x14ac:dyDescent="0.35">
      <c r="B97">
        <v>94</v>
      </c>
      <c r="C97">
        <v>100</v>
      </c>
      <c r="D97">
        <f t="shared" si="3"/>
        <v>0.96953597148326576</v>
      </c>
      <c r="E97">
        <f t="shared" si="4"/>
        <v>0.94</v>
      </c>
      <c r="F97">
        <f t="shared" si="5"/>
        <v>2.953597148326581E-2</v>
      </c>
    </row>
    <row r="98" spans="2:6" x14ac:dyDescent="0.35">
      <c r="B98">
        <v>95</v>
      </c>
      <c r="C98">
        <v>100</v>
      </c>
      <c r="D98">
        <f t="shared" si="3"/>
        <v>0.97467943448089633</v>
      </c>
      <c r="E98">
        <f t="shared" si="4"/>
        <v>0.95</v>
      </c>
      <c r="F98">
        <f t="shared" si="5"/>
        <v>2.4679434480896378E-2</v>
      </c>
    </row>
    <row r="99" spans="2:6" x14ac:dyDescent="0.35">
      <c r="B99">
        <v>96</v>
      </c>
      <c r="C99">
        <v>100</v>
      </c>
      <c r="D99">
        <f t="shared" si="3"/>
        <v>0.97979589711327131</v>
      </c>
      <c r="E99">
        <f t="shared" si="4"/>
        <v>0.96</v>
      </c>
      <c r="F99">
        <f t="shared" si="5"/>
        <v>1.9795897113271343E-2</v>
      </c>
    </row>
    <row r="100" spans="2:6" x14ac:dyDescent="0.35">
      <c r="B100">
        <v>97</v>
      </c>
      <c r="C100">
        <v>100</v>
      </c>
      <c r="D100">
        <f t="shared" si="3"/>
        <v>0.98488578017961048</v>
      </c>
      <c r="E100">
        <f t="shared" si="4"/>
        <v>0.97</v>
      </c>
      <c r="F100">
        <f t="shared" si="5"/>
        <v>1.4885780179610508E-2</v>
      </c>
    </row>
    <row r="101" spans="2:6" x14ac:dyDescent="0.35">
      <c r="B101">
        <v>98</v>
      </c>
      <c r="C101">
        <v>100</v>
      </c>
      <c r="D101">
        <f t="shared" si="3"/>
        <v>0.98994949366116647</v>
      </c>
      <c r="E101">
        <f t="shared" si="4"/>
        <v>0.98</v>
      </c>
      <c r="F101">
        <f t="shared" si="5"/>
        <v>9.9494936611664864E-3</v>
      </c>
    </row>
    <row r="102" spans="2:6" x14ac:dyDescent="0.35">
      <c r="B102">
        <v>99</v>
      </c>
      <c r="C102">
        <v>100</v>
      </c>
      <c r="D102">
        <f t="shared" si="3"/>
        <v>0.99498743710661997</v>
      </c>
      <c r="E102">
        <f t="shared" si="4"/>
        <v>0.99</v>
      </c>
      <c r="F102">
        <f t="shared" si="5"/>
        <v>4.9874371066199741E-3</v>
      </c>
    </row>
    <row r="103" spans="2:6" x14ac:dyDescent="0.35">
      <c r="B103">
        <v>100</v>
      </c>
      <c r="C103">
        <v>100</v>
      </c>
      <c r="D103">
        <f t="shared" si="3"/>
        <v>1</v>
      </c>
      <c r="E103">
        <f t="shared" si="4"/>
        <v>1</v>
      </c>
      <c r="F103">
        <f t="shared" si="5"/>
        <v>0</v>
      </c>
    </row>
  </sheetData>
  <mergeCells count="1">
    <mergeCell ref="K23:L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2"/>
  <sheetViews>
    <sheetView workbookViewId="0">
      <selection activeCell="K20" sqref="K20"/>
    </sheetView>
  </sheetViews>
  <sheetFormatPr defaultRowHeight="14.5" x14ac:dyDescent="0.35"/>
  <cols>
    <col min="2" max="2" width="14" customWidth="1"/>
  </cols>
  <sheetData>
    <row r="2" spans="2:5" x14ac:dyDescent="0.35">
      <c r="B2" t="s">
        <v>315</v>
      </c>
      <c r="C2" t="s">
        <v>313</v>
      </c>
      <c r="D2" t="s">
        <v>314</v>
      </c>
      <c r="E2" t="s">
        <v>308</v>
      </c>
    </row>
    <row r="3" spans="2:5" x14ac:dyDescent="0.35">
      <c r="B3" t="s">
        <v>309</v>
      </c>
      <c r="C3">
        <f>Linear!Q1</f>
        <v>35</v>
      </c>
      <c r="D3">
        <f>Linear!Q2</f>
        <v>161</v>
      </c>
      <c r="E3">
        <f>C3+D3</f>
        <v>196</v>
      </c>
    </row>
    <row r="4" spans="2:5" x14ac:dyDescent="0.35">
      <c r="B4" t="s">
        <v>310</v>
      </c>
      <c r="C4">
        <f>Discontinuous!Q1</f>
        <v>79</v>
      </c>
      <c r="D4">
        <f>Discontinuous!Q2</f>
        <v>117</v>
      </c>
      <c r="E4">
        <f t="shared" ref="E4:E6" si="0">C4+D4</f>
        <v>196</v>
      </c>
    </row>
    <row r="5" spans="2:5" x14ac:dyDescent="0.35">
      <c r="B5" t="s">
        <v>311</v>
      </c>
      <c r="C5">
        <f>Saturating!Q1</f>
        <v>74</v>
      </c>
      <c r="D5">
        <f>Saturating!Q2</f>
        <v>123</v>
      </c>
      <c r="E5">
        <f t="shared" si="0"/>
        <v>197</v>
      </c>
    </row>
    <row r="6" spans="2:5" x14ac:dyDescent="0.35">
      <c r="B6" t="s">
        <v>312</v>
      </c>
      <c r="C6">
        <f>Combined!Q1</f>
        <v>93</v>
      </c>
      <c r="D6">
        <f>Combined!Q2</f>
        <v>104</v>
      </c>
      <c r="E6">
        <f t="shared" si="0"/>
        <v>197</v>
      </c>
    </row>
    <row r="8" spans="2:5" x14ac:dyDescent="0.35">
      <c r="B8" t="s">
        <v>316</v>
      </c>
      <c r="C8" t="s">
        <v>313</v>
      </c>
      <c r="D8" t="s">
        <v>314</v>
      </c>
      <c r="E8" t="s">
        <v>308</v>
      </c>
    </row>
    <row r="9" spans="2:5" x14ac:dyDescent="0.35">
      <c r="B9" t="s">
        <v>309</v>
      </c>
      <c r="C9" s="2">
        <f>C3/$E$3</f>
        <v>0.17857142857142858</v>
      </c>
      <c r="D9">
        <f>D3/$E$3</f>
        <v>0.8214285714285714</v>
      </c>
      <c r="E9">
        <f>C9+D9</f>
        <v>1</v>
      </c>
    </row>
    <row r="10" spans="2:5" x14ac:dyDescent="0.35">
      <c r="B10" t="s">
        <v>310</v>
      </c>
      <c r="C10" s="2">
        <f>C4/$E$4</f>
        <v>0.40306122448979592</v>
      </c>
      <c r="D10">
        <f>D4/$E$4</f>
        <v>0.59693877551020413</v>
      </c>
      <c r="E10">
        <f t="shared" ref="E10:E12" si="1">C10+D10</f>
        <v>1</v>
      </c>
    </row>
    <row r="11" spans="2:5" x14ac:dyDescent="0.35">
      <c r="B11" t="s">
        <v>311</v>
      </c>
      <c r="C11" s="2">
        <f>C5/$E$5</f>
        <v>0.37563451776649748</v>
      </c>
      <c r="D11">
        <f>D5/$E$5</f>
        <v>0.62436548223350252</v>
      </c>
      <c r="E11">
        <f t="shared" si="1"/>
        <v>1</v>
      </c>
    </row>
    <row r="12" spans="2:5" x14ac:dyDescent="0.35">
      <c r="B12" t="s">
        <v>312</v>
      </c>
      <c r="C12" s="2">
        <f>C6/$E$6</f>
        <v>0.4720812182741117</v>
      </c>
      <c r="D12">
        <f>D6/$E$6</f>
        <v>0.52791878172588835</v>
      </c>
      <c r="E12">
        <f t="shared" si="1"/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Linear</vt:lpstr>
      <vt:lpstr>Discontinuous</vt:lpstr>
      <vt:lpstr>Saturating</vt:lpstr>
      <vt:lpstr>Combined</vt:lpstr>
      <vt:lpstr>Ranking Metrics</vt:lpstr>
      <vt:lpstr>Metrics Evaluation 9K</vt:lpstr>
      <vt:lpstr>Metrics Evaluation</vt:lpstr>
      <vt:lpstr>Ochiai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Adriano</cp:lastModifiedBy>
  <dcterms:created xsi:type="dcterms:W3CDTF">2018-01-08T09:02:32Z</dcterms:created>
  <dcterms:modified xsi:type="dcterms:W3CDTF">2018-01-12T23:45:20Z</dcterms:modified>
</cp:coreProperties>
</file>