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fly\MonteCarloSimulation\ByJavaMethod\DataPoints\Summary\"/>
    </mc:Choice>
  </mc:AlternateContent>
  <bookViews>
    <workbookView xWindow="0" yWindow="0" windowWidth="19200" windowHeight="7930" tabRatio="826" activeTab="10"/>
  </bookViews>
  <sheets>
    <sheet name="Summary" sheetId="2" r:id="rId1"/>
    <sheet name="100_80_Workers" sheetId="12" r:id="rId2"/>
    <sheet name="100_Workers" sheetId="3" r:id="rId3"/>
    <sheet name="ALL_WORKERS" sheetId="9" r:id="rId4"/>
    <sheet name="ANSWER_DURATION" sheetId="10" r:id="rId5"/>
    <sheet name="CONFIDENCE_3Pcnt" sheetId="16" r:id="rId6"/>
    <sheet name="EXPLANATION_QT" sheetId="15" r:id="rId7"/>
    <sheet name="NON_STUDENT" sheetId="14" r:id="rId8"/>
    <sheet name="100_80_NON_STUDENT" sheetId="13" r:id="rId9"/>
    <sheet name="100_NON_STUDENT" sheetId="4" r:id="rId10"/>
    <sheet name="GridCharts" sheetId="11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6" l="1"/>
  <c r="I22" i="16"/>
  <c r="C22" i="16"/>
  <c r="N22" i="15"/>
  <c r="I22" i="15"/>
  <c r="C22" i="15"/>
  <c r="I22" i="14"/>
  <c r="N22" i="14"/>
  <c r="C22" i="14"/>
  <c r="I22" i="13"/>
  <c r="N22" i="13"/>
  <c r="C22" i="13"/>
  <c r="I22" i="10" l="1"/>
  <c r="C22" i="10"/>
  <c r="N22" i="10"/>
  <c r="I22" i="9"/>
  <c r="C22" i="9"/>
  <c r="N22" i="9"/>
  <c r="I22" i="4"/>
  <c r="C22" i="4"/>
  <c r="N22" i="4"/>
  <c r="I22" i="3"/>
  <c r="C22" i="3"/>
  <c r="N22" i="3"/>
  <c r="I22" i="12"/>
  <c r="C22" i="12"/>
  <c r="N22" i="12"/>
</calcChain>
</file>

<file path=xl/sharedStrings.xml><?xml version="1.0" encoding="utf-8"?>
<sst xmlns="http://schemas.openxmlformats.org/spreadsheetml/2006/main" count="192" uniqueCount="45">
  <si>
    <t>#</t>
  </si>
  <si>
    <t>null</t>
  </si>
  <si>
    <t>average Precision Variable Sample Size</t>
  </si>
  <si>
    <t>average Recall  Variable Sample Size</t>
  </si>
  <si>
    <t>elapsed Time  Variable Sample Size</t>
  </si>
  <si>
    <t>total Workers  Variable Sample Size</t>
  </si>
  <si>
    <t>max Answers per HIT Variable Sample Size</t>
  </si>
  <si>
    <t>faults Located  Variable Sample Size</t>
  </si>
  <si>
    <t>faults Located Fixed Sample Size</t>
  </si>
  <si>
    <t>max Answers per HIT Fixed Sample Size</t>
  </si>
  <si>
    <t>total Workers Fixed Sample Size</t>
  </si>
  <si>
    <t>elapsed Time Fixed Sample Size</t>
  </si>
  <si>
    <t>average Recall Fixed Sample Size</t>
  </si>
  <si>
    <t>average Precision Fixed Sample Size</t>
  </si>
  <si>
    <t>consensus Type</t>
  </si>
  <si>
    <t>ALL WORKERS</t>
  </si>
  <si>
    <t>FILTER</t>
  </si>
  <si>
    <t>TIME (hours)</t>
  </si>
  <si>
    <t>COST (number of workers and answers)</t>
  </si>
  <si>
    <t>EFFICIENCYand EFFICACY</t>
  </si>
  <si>
    <t>DURATION
MIN_60_30_SECONDS</t>
  </si>
  <si>
    <t>CONFIDENCE_DIFFICULTY
_UP_3PERCENT</t>
  </si>
  <si>
    <t>EXPLANATION
2_3_4_QT_57_2383</t>
  </si>
  <si>
    <t>100_80_NON_STUDENT</t>
  </si>
  <si>
    <t>NON_STUDENT</t>
  </si>
  <si>
    <t>100_NON_STUDENT</t>
  </si>
  <si>
    <t>100 WORKERS</t>
  </si>
  <si>
    <t>100 80 WORKERS</t>
  </si>
  <si>
    <t>Faults Located</t>
  </si>
  <si>
    <t>8 faults before 19 answers</t>
  </si>
  <si>
    <t>7 faults before 19 answers</t>
  </si>
  <si>
    <t>minimum answers to locate 7 bugs</t>
  </si>
  <si>
    <t>`</t>
  </si>
  <si>
    <t>Total</t>
  </si>
  <si>
    <t>Sampling approach with replacement</t>
  </si>
  <si>
    <t>with replacement</t>
  </si>
  <si>
    <t>Estimators computed</t>
  </si>
  <si>
    <t>Precision, Recall, Workers, Answers, False Positives, False Negatives</t>
  </si>
  <si>
    <t>Number of simulations</t>
  </si>
  <si>
    <t>Comparative data</t>
  </si>
  <si>
    <t>Fixed sample size AND Variable sample size</t>
  </si>
  <si>
    <t>Parameters</t>
  </si>
  <si>
    <t>Configurations values</t>
  </si>
  <si>
    <t>Summary</t>
  </si>
  <si>
    <t>instable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</si>
</sst>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5" borderId="3" applyNumberFormat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0" xfId="0" applyFill="1"/>
    <xf numFmtId="0" fontId="3" fillId="3" borderId="0" xfId="0" applyFont="1" applyFill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5" fillId="5" borderId="3" xfId="1" applyAlignment="1">
      <alignment horizontal="center" vertical="center" wrapText="1"/>
    </xf>
    <xf numFmtId="0" fontId="0" fillId="0" borderId="0" xfId="0" applyFill="1"/>
  </cellXfs>
  <cellStyles count="2">
    <cellStyle name="Input" xfId="1" builtinId="20"/>
    <cellStyle name="Normal" xfId="0" builtinId="0"/>
  </cellStyles>
  <dxfs count="12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0.33150416666666299</c:v>
                </c:pt>
                <c:pt idx="1">
                  <c:v>0.43860795454545098</c:v>
                </c:pt>
                <c:pt idx="2">
                  <c:v>0.52031413690476802</c:v>
                </c:pt>
                <c:pt idx="3">
                  <c:v>0.68358409090910199</c:v>
                </c:pt>
                <c:pt idx="4">
                  <c:v>0.48986130952379597</c:v>
                </c:pt>
                <c:pt idx="5">
                  <c:v>0.61084999999999801</c:v>
                </c:pt>
                <c:pt idx="6">
                  <c:v>0.53405833333334296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917-A786-35BDBA4DAA9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0.49303333333333099</c:v>
                </c:pt>
                <c:pt idx="1">
                  <c:v>0.57954166666666396</c:v>
                </c:pt>
                <c:pt idx="2">
                  <c:v>0.62800624999999399</c:v>
                </c:pt>
                <c:pt idx="3">
                  <c:v>0.67916666666667203</c:v>
                </c:pt>
                <c:pt idx="4">
                  <c:v>0.47495833333332399</c:v>
                </c:pt>
                <c:pt idx="5">
                  <c:v>0.66226249999999898</c:v>
                </c:pt>
                <c:pt idx="6">
                  <c:v>0.48322916666667498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917-A786-35BDBA4DAA9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0.358333333333333</c:v>
                </c:pt>
                <c:pt idx="1">
                  <c:v>0.35416666666666902</c:v>
                </c:pt>
                <c:pt idx="2">
                  <c:v>0.49166666666667103</c:v>
                </c:pt>
                <c:pt idx="3">
                  <c:v>0.43124999999999297</c:v>
                </c:pt>
                <c:pt idx="4">
                  <c:v>0.50662689393939297</c:v>
                </c:pt>
                <c:pt idx="5">
                  <c:v>0.57291666666666896</c:v>
                </c:pt>
                <c:pt idx="6">
                  <c:v>0.57291666666666896</c:v>
                </c:pt>
                <c:pt idx="7">
                  <c:v>0.72500000000001297</c:v>
                </c:pt>
                <c:pt idx="8">
                  <c:v>0.70833333333333803</c:v>
                </c:pt>
                <c:pt idx="9">
                  <c:v>0.66091666666667104</c:v>
                </c:pt>
                <c:pt idx="10">
                  <c:v>0.55166666666667097</c:v>
                </c:pt>
                <c:pt idx="11">
                  <c:v>0.61652083333333396</c:v>
                </c:pt>
                <c:pt idx="12">
                  <c:v>0.66849999999999499</c:v>
                </c:pt>
                <c:pt idx="13">
                  <c:v>0.6875</c:v>
                </c:pt>
                <c:pt idx="14">
                  <c:v>0.75</c:v>
                </c:pt>
                <c:pt idx="15">
                  <c:v>0.72916666666665997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917-A786-35BDBA4DAA9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0.43958333333334298</c:v>
                </c:pt>
                <c:pt idx="1">
                  <c:v>0.53541666666666599</c:v>
                </c:pt>
                <c:pt idx="2">
                  <c:v>0.61249999999999905</c:v>
                </c:pt>
                <c:pt idx="3">
                  <c:v>0.50416666666666299</c:v>
                </c:pt>
                <c:pt idx="4">
                  <c:v>0.55833333333333102</c:v>
                </c:pt>
                <c:pt idx="5">
                  <c:v>0.52291666666667103</c:v>
                </c:pt>
                <c:pt idx="6">
                  <c:v>0.55624999999998903</c:v>
                </c:pt>
                <c:pt idx="7">
                  <c:v>0.61249999999999905</c:v>
                </c:pt>
                <c:pt idx="8">
                  <c:v>0.58749999999998803</c:v>
                </c:pt>
                <c:pt idx="9">
                  <c:v>0.55899999999998995</c:v>
                </c:pt>
                <c:pt idx="10">
                  <c:v>0.60166666666666002</c:v>
                </c:pt>
                <c:pt idx="11">
                  <c:v>0.56795833333334</c:v>
                </c:pt>
                <c:pt idx="12">
                  <c:v>0.609900000000001</c:v>
                </c:pt>
                <c:pt idx="13">
                  <c:v>0.49791666666665402</c:v>
                </c:pt>
                <c:pt idx="14">
                  <c:v>0.57083333333332797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4917-A786-35BDBA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148.94610444444601</c:v>
                      </c:pt>
                      <c:pt idx="1">
                        <c:v>144.69887975555301</c:v>
                      </c:pt>
                      <c:pt idx="2">
                        <c:v>150.047493055552</c:v>
                      </c:pt>
                      <c:pt idx="3">
                        <c:v>150.05173816000001</c:v>
                      </c:pt>
                      <c:pt idx="4">
                        <c:v>150.43334527777699</c:v>
                      </c:pt>
                      <c:pt idx="5">
                        <c:v>154.56027305555699</c:v>
                      </c:pt>
                      <c:pt idx="6">
                        <c:v>154.545313055555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84-4917-A786-35BDBA4DAA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84-4917-A786-35BDBA4DAA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4-4917-A786-35BDBA4DAA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4-4917-A786-35BDBA4DA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4-4917-A786-35BDBA4DAA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84-4917-A786-35BDBA4DAA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84-4917-A786-35BDBA4DAA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84-4917-A786-35BDBA4DAA9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99.82</c:v>
                </c:pt>
                <c:pt idx="1">
                  <c:v>170.91499999999999</c:v>
                </c:pt>
                <c:pt idx="2">
                  <c:v>240.45099999999999</c:v>
                </c:pt>
                <c:pt idx="3">
                  <c:v>266.49799999999999</c:v>
                </c:pt>
                <c:pt idx="4">
                  <c:v>288.97699999999998</c:v>
                </c:pt>
                <c:pt idx="5">
                  <c:v>327.67899999999997</c:v>
                </c:pt>
                <c:pt idx="6">
                  <c:v>347.18700000000001</c:v>
                </c:pt>
                <c:pt idx="7">
                  <c:v>380.649</c:v>
                </c:pt>
                <c:pt idx="8">
                  <c:v>389.93900000000002</c:v>
                </c:pt>
                <c:pt idx="9">
                  <c:v>405.733</c:v>
                </c:pt>
                <c:pt idx="10">
                  <c:v>408.36500000000001</c:v>
                </c:pt>
                <c:pt idx="11">
                  <c:v>425.78800000000001</c:v>
                </c:pt>
                <c:pt idx="12">
                  <c:v>433.28300000000002</c:v>
                </c:pt>
                <c:pt idx="13">
                  <c:v>442.29199999999997</c:v>
                </c:pt>
                <c:pt idx="14">
                  <c:v>445.03800000000001</c:v>
                </c:pt>
                <c:pt idx="15">
                  <c:v>449.67899999999997</c:v>
                </c:pt>
                <c:pt idx="16">
                  <c:v>453.51</c:v>
                </c:pt>
                <c:pt idx="17">
                  <c:v>461.71600000000001</c:v>
                </c:pt>
                <c:pt idx="18">
                  <c:v>470.52199999999999</c:v>
                </c:pt>
                <c:pt idx="19">
                  <c:v>472.03500000000003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9B81-FD298C69EDA3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9B81-FD298C69EDA3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81.141000000000005</c:v>
                </c:pt>
                <c:pt idx="1">
                  <c:v>133.946</c:v>
                </c:pt>
                <c:pt idx="2">
                  <c:v>210.33600000000001</c:v>
                </c:pt>
                <c:pt idx="3">
                  <c:v>202.761</c:v>
                </c:pt>
                <c:pt idx="4">
                  <c:v>232.61</c:v>
                </c:pt>
                <c:pt idx="5">
                  <c:v>294.53300000000002</c:v>
                </c:pt>
                <c:pt idx="6">
                  <c:v>329.11599999999999</c:v>
                </c:pt>
                <c:pt idx="7">
                  <c:v>334.38799999999998</c:v>
                </c:pt>
                <c:pt idx="8">
                  <c:v>366.11099999999999</c:v>
                </c:pt>
                <c:pt idx="9">
                  <c:v>381.51400000000001</c:v>
                </c:pt>
                <c:pt idx="10">
                  <c:v>392.15</c:v>
                </c:pt>
                <c:pt idx="11">
                  <c:v>390.27699999999999</c:v>
                </c:pt>
                <c:pt idx="12">
                  <c:v>417.40499999999997</c:v>
                </c:pt>
                <c:pt idx="13">
                  <c:v>414.995</c:v>
                </c:pt>
                <c:pt idx="14">
                  <c:v>422.36200000000002</c:v>
                </c:pt>
                <c:pt idx="15">
                  <c:v>431.13600000000002</c:v>
                </c:pt>
                <c:pt idx="16">
                  <c:v>436.29899999999998</c:v>
                </c:pt>
                <c:pt idx="17">
                  <c:v>453.00099999999998</c:v>
                </c:pt>
                <c:pt idx="18">
                  <c:v>456.71699999999998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544-9B81-FD298C69EDA3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544-9B81-FD298C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A1-4544-9B81-FD298C69ED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A1-4544-9B81-FD298C69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A1-4544-9B81-FD298C69ED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A1-4544-9B81-FD298C69ED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A1-4544-9B81-FD298C69ED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A1-4544-9B81-FD298C69ED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A1-4544-9B81-FD298C69ED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A1-4544-9B81-FD298C69ED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121.862222777778</c:v>
                </c:pt>
                <c:pt idx="1">
                  <c:v>122.68506260611299</c:v>
                </c:pt>
                <c:pt idx="2">
                  <c:v>154.40499916666801</c:v>
                </c:pt>
                <c:pt idx="3">
                  <c:v>137.66193047221799</c:v>
                </c:pt>
                <c:pt idx="4">
                  <c:v>153.00097149000001</c:v>
                </c:pt>
                <c:pt idx="5">
                  <c:v>150.88457694999801</c:v>
                </c:pt>
                <c:pt idx="6">
                  <c:v>154.64612160666599</c:v>
                </c:pt>
                <c:pt idx="7">
                  <c:v>150.44223546999601</c:v>
                </c:pt>
                <c:pt idx="8">
                  <c:v>154.36353265861001</c:v>
                </c:pt>
                <c:pt idx="9">
                  <c:v>150.303731809998</c:v>
                </c:pt>
                <c:pt idx="10">
                  <c:v>154.65609833333201</c:v>
                </c:pt>
                <c:pt idx="11">
                  <c:v>154.64917222222201</c:v>
                </c:pt>
                <c:pt idx="12">
                  <c:v>152.063753089442</c:v>
                </c:pt>
                <c:pt idx="13">
                  <c:v>154.64861611110899</c:v>
                </c:pt>
                <c:pt idx="14">
                  <c:v>154.65609833333201</c:v>
                </c:pt>
                <c:pt idx="15">
                  <c:v>154.64952611111099</c:v>
                </c:pt>
                <c:pt idx="16">
                  <c:v>154.61319642249899</c:v>
                </c:pt>
                <c:pt idx="17">
                  <c:v>154.20651034610901</c:v>
                </c:pt>
                <c:pt idx="18">
                  <c:v>154.18253771389001</c:v>
                </c:pt>
                <c:pt idx="19">
                  <c:v>154.65180414444399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F86-9B90-14857B04F99F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152.031666944443</c:v>
                </c:pt>
                <c:pt idx="1">
                  <c:v>75.016646388889001</c:v>
                </c:pt>
                <c:pt idx="2">
                  <c:v>135.79220555555401</c:v>
                </c:pt>
                <c:pt idx="3">
                  <c:v>123.25863083333</c:v>
                </c:pt>
                <c:pt idx="4">
                  <c:v>154.15637388889101</c:v>
                </c:pt>
                <c:pt idx="5">
                  <c:v>149.202767777779</c:v>
                </c:pt>
                <c:pt idx="6">
                  <c:v>130.76278472222</c:v>
                </c:pt>
                <c:pt idx="7">
                  <c:v>153.89694000000301</c:v>
                </c:pt>
                <c:pt idx="8">
                  <c:v>154.34276361111301</c:v>
                </c:pt>
                <c:pt idx="9">
                  <c:v>154.64917222222201</c:v>
                </c:pt>
                <c:pt idx="10">
                  <c:v>154.40499916666801</c:v>
                </c:pt>
                <c:pt idx="11">
                  <c:v>131.342771111113</c:v>
                </c:pt>
                <c:pt idx="12">
                  <c:v>154.39807305555101</c:v>
                </c:pt>
                <c:pt idx="13">
                  <c:v>150.54294728333201</c:v>
                </c:pt>
                <c:pt idx="14">
                  <c:v>149.418365233336</c:v>
                </c:pt>
                <c:pt idx="15">
                  <c:v>154.642755555554</c:v>
                </c:pt>
                <c:pt idx="16">
                  <c:v>154.65609833333201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2-4F86-9B90-14857B0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2-4F86-9B90-14857B04F9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2-4F86-9B90-14857B04F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2-4F86-9B90-14857B04F9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2-4F86-9B90-14857B04F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F86-9B90-14857B04F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F86-9B90-14857B04F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92-4F86-9B90-14857B04F9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92-4F86-9B90-14857B04F9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92-4F86-9B90-14857B04F9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92-4F86-9B90-14857B04F9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6.8630000000000004</c:v>
                </c:pt>
                <c:pt idx="1">
                  <c:v>5.4779999999999998</c:v>
                </c:pt>
                <c:pt idx="2">
                  <c:v>7.4779999999999998</c:v>
                </c:pt>
                <c:pt idx="3">
                  <c:v>8</c:v>
                </c:pt>
                <c:pt idx="4">
                  <c:v>7.4089999999999998</c:v>
                </c:pt>
                <c:pt idx="5">
                  <c:v>5.806</c:v>
                </c:pt>
                <c:pt idx="6">
                  <c:v>6.8019999999999996</c:v>
                </c:pt>
                <c:pt idx="7">
                  <c:v>7.9649999999999999</c:v>
                </c:pt>
                <c:pt idx="8">
                  <c:v>5.8449999999999998</c:v>
                </c:pt>
                <c:pt idx="9">
                  <c:v>7</c:v>
                </c:pt>
                <c:pt idx="10">
                  <c:v>8</c:v>
                </c:pt>
                <c:pt idx="11">
                  <c:v>7.9669999999999996</c:v>
                </c:pt>
                <c:pt idx="12">
                  <c:v>7.8940000000000001</c:v>
                </c:pt>
                <c:pt idx="13">
                  <c:v>6.5339999999999998</c:v>
                </c:pt>
                <c:pt idx="14">
                  <c:v>7.444</c:v>
                </c:pt>
                <c:pt idx="15">
                  <c:v>6.5579999999999998</c:v>
                </c:pt>
                <c:pt idx="16">
                  <c:v>8</c:v>
                </c:pt>
                <c:pt idx="17">
                  <c:v>8</c:v>
                </c:pt>
                <c:pt idx="18">
                  <c:v>7.7919999999999998</c:v>
                </c:pt>
                <c:pt idx="19">
                  <c:v>7.4729999999999999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6D-47D8-918E-A6D5046C97C3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6.0140000000000002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7D8-918E-A6D5046C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D-47D8-918E-A6D5046C9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6D-47D8-918E-A6D5046C97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6D-47D8-918E-A6D5046C9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6D-47D8-918E-A6D5046C9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D-47D8-918E-A6D5046C9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D-47D8-918E-A6D5046C9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6D-47D8-918E-A6D5046C9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6D-47D8-918E-A6D5046C97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6D-47D8-918E-A6D5046C97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6D-47D8-918E-A6D5046C97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0.29163621794871902</c:v>
                </c:pt>
                <c:pt idx="1">
                  <c:v>0.46722619047619102</c:v>
                </c:pt>
                <c:pt idx="2">
                  <c:v>0.495485119047607</c:v>
                </c:pt>
                <c:pt idx="3">
                  <c:v>0.57100416666666598</c:v>
                </c:pt>
                <c:pt idx="4">
                  <c:v>0.51049999999999596</c:v>
                </c:pt>
                <c:pt idx="5">
                  <c:v>0.50603750000000502</c:v>
                </c:pt>
                <c:pt idx="6">
                  <c:v>0.51092083333333305</c:v>
                </c:pt>
                <c:pt idx="7">
                  <c:v>0.65312529761904203</c:v>
                </c:pt>
                <c:pt idx="8">
                  <c:v>0.62333958333334005</c:v>
                </c:pt>
                <c:pt idx="9">
                  <c:v>0.683229166666668</c:v>
                </c:pt>
                <c:pt idx="10">
                  <c:v>0.62853749999999398</c:v>
                </c:pt>
                <c:pt idx="11">
                  <c:v>0.66318749999999704</c:v>
                </c:pt>
                <c:pt idx="12">
                  <c:v>0.600816666666671</c:v>
                </c:pt>
                <c:pt idx="13">
                  <c:v>0.51460243055555599</c:v>
                </c:pt>
                <c:pt idx="14">
                  <c:v>0.60631249999999703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D2C-B4E3-A04EA5777FD0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0.41250000000000597</c:v>
                </c:pt>
                <c:pt idx="1">
                  <c:v>0.52896666666667302</c:v>
                </c:pt>
                <c:pt idx="2">
                  <c:v>0.58613333333332995</c:v>
                </c:pt>
                <c:pt idx="3">
                  <c:v>0.61234375000000796</c:v>
                </c:pt>
                <c:pt idx="4">
                  <c:v>0.48674166666667501</c:v>
                </c:pt>
                <c:pt idx="5">
                  <c:v>0.48336458333333199</c:v>
                </c:pt>
                <c:pt idx="6">
                  <c:v>0.45410416666666498</c:v>
                </c:pt>
                <c:pt idx="7">
                  <c:v>0.59523124999999799</c:v>
                </c:pt>
                <c:pt idx="8">
                  <c:v>0.51005208333334595</c:v>
                </c:pt>
                <c:pt idx="9">
                  <c:v>0.57692708333333198</c:v>
                </c:pt>
                <c:pt idx="10">
                  <c:v>0.55918749999999395</c:v>
                </c:pt>
                <c:pt idx="11">
                  <c:v>0.53187500000000798</c:v>
                </c:pt>
                <c:pt idx="12">
                  <c:v>0.48437499999999301</c:v>
                </c:pt>
                <c:pt idx="13">
                  <c:v>0.47864999999999902</c:v>
                </c:pt>
                <c:pt idx="14">
                  <c:v>0.48183125000000399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4D2C-B4E3-A04EA5777FD0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0.42992424242424798</c:v>
                </c:pt>
                <c:pt idx="1">
                  <c:v>0.30624999999999902</c:v>
                </c:pt>
                <c:pt idx="2">
                  <c:v>0.41413690476190301</c:v>
                </c:pt>
                <c:pt idx="3">
                  <c:v>0.48020833333333601</c:v>
                </c:pt>
                <c:pt idx="4">
                  <c:v>0.57916666666666095</c:v>
                </c:pt>
                <c:pt idx="5">
                  <c:v>0.51960416666665998</c:v>
                </c:pt>
                <c:pt idx="6">
                  <c:v>0.55275000000000396</c:v>
                </c:pt>
                <c:pt idx="7">
                  <c:v>0.56458333333334099</c:v>
                </c:pt>
                <c:pt idx="8">
                  <c:v>0.64583333333333504</c:v>
                </c:pt>
                <c:pt idx="9">
                  <c:v>0.55208333333332904</c:v>
                </c:pt>
                <c:pt idx="10">
                  <c:v>0.52976190476191298</c:v>
                </c:pt>
                <c:pt idx="11">
                  <c:v>0.71385416666666102</c:v>
                </c:pt>
                <c:pt idx="12">
                  <c:v>0.47916666666667301</c:v>
                </c:pt>
                <c:pt idx="13">
                  <c:v>0.59337499999999499</c:v>
                </c:pt>
                <c:pt idx="14">
                  <c:v>0.706583333333338</c:v>
                </c:pt>
                <c:pt idx="15">
                  <c:v>0.749999999999999</c:v>
                </c:pt>
                <c:pt idx="16">
                  <c:v>0.77083333333334103</c:v>
                </c:pt>
                <c:pt idx="17">
                  <c:v>0.72916666666665997</c:v>
                </c:pt>
                <c:pt idx="18">
                  <c:v>0.78125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4D2C-B4E3-A04EA5777FD0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0.358333333333333</c:v>
                </c:pt>
                <c:pt idx="2">
                  <c:v>0.60000000000001097</c:v>
                </c:pt>
                <c:pt idx="3">
                  <c:v>0.69583333333332698</c:v>
                </c:pt>
                <c:pt idx="4">
                  <c:v>0.51875000000000704</c:v>
                </c:pt>
                <c:pt idx="5">
                  <c:v>0.46458333333333601</c:v>
                </c:pt>
                <c:pt idx="6">
                  <c:v>0.54091666666666705</c:v>
                </c:pt>
                <c:pt idx="7">
                  <c:v>0.53541666666666599</c:v>
                </c:pt>
                <c:pt idx="8">
                  <c:v>0.51875000000000704</c:v>
                </c:pt>
                <c:pt idx="9">
                  <c:v>0.47916666666667301</c:v>
                </c:pt>
                <c:pt idx="10">
                  <c:v>0.53750000000000997</c:v>
                </c:pt>
                <c:pt idx="11">
                  <c:v>0.54510416666665695</c:v>
                </c:pt>
                <c:pt idx="12">
                  <c:v>0.35208333333332897</c:v>
                </c:pt>
                <c:pt idx="13">
                  <c:v>0.43124999999999297</c:v>
                </c:pt>
                <c:pt idx="14">
                  <c:v>0.57533333333333803</c:v>
                </c:pt>
                <c:pt idx="15">
                  <c:v>0.58125000000000104</c:v>
                </c:pt>
                <c:pt idx="16">
                  <c:v>0.57499999999999696</c:v>
                </c:pt>
                <c:pt idx="17">
                  <c:v>0.51875000000000704</c:v>
                </c:pt>
                <c:pt idx="18">
                  <c:v>0.63333333333332698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4D2C-B4E3-A04EA57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D2C-B4E3-A04EA5777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4-4D2C-B4E3-A04EA5777F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D2C-B4E3-A04EA5777F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4-4D2C-B4E3-A04EA5777F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4-4D2C-B4E3-A04EA5777F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4-4D2C-B4E3-A04EA5777F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4-4D2C-B4E3-A04EA5777F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4-4D2C-B4E3-A04EA5777F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103.398</c:v>
                </c:pt>
                <c:pt idx="1">
                  <c:v>182.54599999999999</c:v>
                </c:pt>
                <c:pt idx="2">
                  <c:v>228.37899999999999</c:v>
                </c:pt>
                <c:pt idx="3">
                  <c:v>269.65699999999998</c:v>
                </c:pt>
                <c:pt idx="4">
                  <c:v>312.94799999999998</c:v>
                </c:pt>
                <c:pt idx="5">
                  <c:v>336.40600000000001</c:v>
                </c:pt>
                <c:pt idx="6">
                  <c:v>358.55200000000002</c:v>
                </c:pt>
                <c:pt idx="7">
                  <c:v>371.387</c:v>
                </c:pt>
                <c:pt idx="8">
                  <c:v>379.90199999999999</c:v>
                </c:pt>
                <c:pt idx="9">
                  <c:v>393.62900000000002</c:v>
                </c:pt>
                <c:pt idx="10">
                  <c:v>395.55599999999998</c:v>
                </c:pt>
                <c:pt idx="11">
                  <c:v>413.04599999999999</c:v>
                </c:pt>
                <c:pt idx="12">
                  <c:v>421.82600000000002</c:v>
                </c:pt>
                <c:pt idx="13">
                  <c:v>435.08199999999999</c:v>
                </c:pt>
                <c:pt idx="14">
                  <c:v>438.76499999999999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FE9-95B5-6D1A50260CA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FE9-95B5-6D1A50260CA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103</c:v>
                </c:pt>
                <c:pt idx="1">
                  <c:v>165</c:v>
                </c:pt>
                <c:pt idx="2">
                  <c:v>213.00200000000001</c:v>
                </c:pt>
                <c:pt idx="3">
                  <c:v>271.86500000000001</c:v>
                </c:pt>
                <c:pt idx="4">
                  <c:v>307.98200000000003</c:v>
                </c:pt>
                <c:pt idx="5">
                  <c:v>332.59399999999999</c:v>
                </c:pt>
                <c:pt idx="6">
                  <c:v>332.05</c:v>
                </c:pt>
                <c:pt idx="7">
                  <c:v>358.41899999999998</c:v>
                </c:pt>
                <c:pt idx="8">
                  <c:v>374.45100000000002</c:v>
                </c:pt>
                <c:pt idx="9">
                  <c:v>406.74200000000002</c:v>
                </c:pt>
                <c:pt idx="10">
                  <c:v>400.62200000000001</c:v>
                </c:pt>
                <c:pt idx="11">
                  <c:v>418.72500000000002</c:v>
                </c:pt>
                <c:pt idx="12">
                  <c:v>420.77300000000002</c:v>
                </c:pt>
                <c:pt idx="13">
                  <c:v>422.86200000000002</c:v>
                </c:pt>
                <c:pt idx="14">
                  <c:v>429.10899999999998</c:v>
                </c:pt>
                <c:pt idx="15">
                  <c:v>449.81900000000002</c:v>
                </c:pt>
                <c:pt idx="16">
                  <c:v>455.041</c:v>
                </c:pt>
                <c:pt idx="17">
                  <c:v>471.85899999999998</c:v>
                </c:pt>
                <c:pt idx="18">
                  <c:v>485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FE9-95B5-6D1A50260CA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FE9-95B5-6D1A5026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76-4FE9-95B5-6D1A50260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6-4FE9-95B5-6D1A50260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6-4FE9-95B5-6D1A50260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6-4FE9-95B5-6D1A50260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6-4FE9-95B5-6D1A50260C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76-4FE9-95B5-6D1A50260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6-4FE9-95B5-6D1A50260C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76-4FE9-95B5-6D1A50260CA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140.97609861110899</c:v>
                </c:pt>
                <c:pt idx="1">
                  <c:v>150.02942638888899</c:v>
                </c:pt>
                <c:pt idx="2">
                  <c:v>127.66429605083199</c:v>
                </c:pt>
                <c:pt idx="3">
                  <c:v>143.71167798389001</c:v>
                </c:pt>
                <c:pt idx="4">
                  <c:v>150.412215277775</c:v>
                </c:pt>
                <c:pt idx="5">
                  <c:v>144.25842452610999</c:v>
                </c:pt>
                <c:pt idx="6">
                  <c:v>154.56027305555699</c:v>
                </c:pt>
                <c:pt idx="7">
                  <c:v>154.53335305555501</c:v>
                </c:pt>
                <c:pt idx="8">
                  <c:v>150.549164444441</c:v>
                </c:pt>
                <c:pt idx="9">
                  <c:v>154.53335305555501</c:v>
                </c:pt>
                <c:pt idx="10">
                  <c:v>154.64917222222201</c:v>
                </c:pt>
                <c:pt idx="11">
                  <c:v>150.503597828886</c:v>
                </c:pt>
                <c:pt idx="12">
                  <c:v>150.46964925555301</c:v>
                </c:pt>
                <c:pt idx="13">
                  <c:v>150.23260055722099</c:v>
                </c:pt>
                <c:pt idx="14">
                  <c:v>148.538703450832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94E-BDEE-4BBD3A941EAA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77.100837499999599</c:v>
                </c:pt>
                <c:pt idx="1">
                  <c:v>122.416933055556</c:v>
                </c:pt>
                <c:pt idx="2">
                  <c:v>141.208587777774</c:v>
                </c:pt>
                <c:pt idx="3">
                  <c:v>150.549164444441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150.46026527777801</c:v>
                </c:pt>
                <c:pt idx="7">
                  <c:v>150.27137166666401</c:v>
                </c:pt>
                <c:pt idx="8">
                  <c:v>154.56027305555699</c:v>
                </c:pt>
                <c:pt idx="9">
                  <c:v>154.56027305555699</c:v>
                </c:pt>
                <c:pt idx="10">
                  <c:v>154.64917222222201</c:v>
                </c:pt>
                <c:pt idx="11">
                  <c:v>154.56027305555699</c:v>
                </c:pt>
                <c:pt idx="12">
                  <c:v>154.64917222222201</c:v>
                </c:pt>
                <c:pt idx="13">
                  <c:v>150.549164444441</c:v>
                </c:pt>
                <c:pt idx="14">
                  <c:v>150.412506388888</c:v>
                </c:pt>
                <c:pt idx="15">
                  <c:v>150.46026527777801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94E-BDEE-4BBD3A94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AD-494E-BDEE-4BBD3A941E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AD-494E-BDEE-4BBD3A94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AD-494E-BDEE-4BBD3A94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D-494E-BDEE-4BBD3A94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D-494E-BDEE-4BBD3A94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D-494E-BDEE-4BBD3A94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AD-494E-BDEE-4BBD3A94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D-494E-BDEE-4BBD3A94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AD-494E-BDEE-4BBD3A94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D-494E-BDEE-4BBD3A941E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7.3959999999999999</c:v>
                </c:pt>
                <c:pt idx="3">
                  <c:v>8</c:v>
                </c:pt>
                <c:pt idx="4">
                  <c:v>6.6589999999999998</c:v>
                </c:pt>
                <c:pt idx="5">
                  <c:v>7.6760000000000002</c:v>
                </c:pt>
                <c:pt idx="6">
                  <c:v>6.9589999999999996</c:v>
                </c:pt>
                <c:pt idx="7">
                  <c:v>7.9610000000000003</c:v>
                </c:pt>
                <c:pt idx="8">
                  <c:v>7.8140000000000001</c:v>
                </c:pt>
                <c:pt idx="9">
                  <c:v>8</c:v>
                </c:pt>
                <c:pt idx="10">
                  <c:v>6.9820000000000002</c:v>
                </c:pt>
                <c:pt idx="11">
                  <c:v>8</c:v>
                </c:pt>
                <c:pt idx="12">
                  <c:v>6.5970000000000004</c:v>
                </c:pt>
                <c:pt idx="13">
                  <c:v>7.484</c:v>
                </c:pt>
                <c:pt idx="14">
                  <c:v>7.7610000000000001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3-464E-AB17-1774EA7D9B22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7.7549999999999999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3A3-464E-AB17-1774EA7D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A3-464E-AB17-1774EA7D9B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3-464E-AB17-1774EA7D9B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3-464E-AB17-1774EA7D9B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3-464E-AB17-1774EA7D9B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3-464E-AB17-1774EA7D9B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3-464E-AB17-1774EA7D9B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3-464E-AB17-1774EA7D9B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3-464E-AB17-1774EA7D9B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3-464E-AB17-1774EA7D9B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3-464E-AB17-1774EA7D9B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0.39667380952380099</c:v>
                </c:pt>
                <c:pt idx="1">
                  <c:v>0.47324999999998801</c:v>
                </c:pt>
                <c:pt idx="2">
                  <c:v>0.544428869047623</c:v>
                </c:pt>
                <c:pt idx="3">
                  <c:v>0.54287805735931105</c:v>
                </c:pt>
                <c:pt idx="4">
                  <c:v>0.47222916666666798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6E8-AAC7-DEDBAFD92953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0.54031249999998698</c:v>
                </c:pt>
                <c:pt idx="1">
                  <c:v>0.69375000000001197</c:v>
                </c:pt>
                <c:pt idx="2">
                  <c:v>0.54117708333333503</c:v>
                </c:pt>
                <c:pt idx="3">
                  <c:v>0.54647916666665697</c:v>
                </c:pt>
                <c:pt idx="4">
                  <c:v>0.41793333333333899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6E8-AAC7-DEDBAFD92953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0.40922619047619901</c:v>
                </c:pt>
                <c:pt idx="1">
                  <c:v>0.33680555555554798</c:v>
                </c:pt>
                <c:pt idx="2">
                  <c:v>0.38416666666667099</c:v>
                </c:pt>
                <c:pt idx="3">
                  <c:v>0.63750000000000195</c:v>
                </c:pt>
                <c:pt idx="4">
                  <c:v>0.50833333333332797</c:v>
                </c:pt>
                <c:pt idx="5">
                  <c:v>0.60416666666666696</c:v>
                </c:pt>
                <c:pt idx="6">
                  <c:v>0.49285119047617998</c:v>
                </c:pt>
                <c:pt idx="7">
                  <c:v>0.67954166666665405</c:v>
                </c:pt>
                <c:pt idx="8">
                  <c:v>0.625</c:v>
                </c:pt>
                <c:pt idx="9">
                  <c:v>0.52795833333333597</c:v>
                </c:pt>
                <c:pt idx="10">
                  <c:v>0.55208333333332904</c:v>
                </c:pt>
                <c:pt idx="11">
                  <c:v>0.62916666666667398</c:v>
                </c:pt>
                <c:pt idx="12">
                  <c:v>0.61249999999999905</c:v>
                </c:pt>
                <c:pt idx="13">
                  <c:v>0.70833333333333803</c:v>
                </c:pt>
                <c:pt idx="14">
                  <c:v>0.70833333333333803</c:v>
                </c:pt>
                <c:pt idx="15">
                  <c:v>0.70833333333333803</c:v>
                </c:pt>
                <c:pt idx="16">
                  <c:v>0.70833333333333803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6E8-AAC7-DEDBAFD92953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0.44166666666666299</c:v>
                </c:pt>
                <c:pt idx="2">
                  <c:v>0.49041666666667399</c:v>
                </c:pt>
                <c:pt idx="3">
                  <c:v>0.56041666666665702</c:v>
                </c:pt>
                <c:pt idx="4">
                  <c:v>0.45287499999999098</c:v>
                </c:pt>
                <c:pt idx="5">
                  <c:v>0.50833333333332797</c:v>
                </c:pt>
                <c:pt idx="6">
                  <c:v>0.46249999999999197</c:v>
                </c:pt>
                <c:pt idx="7">
                  <c:v>0.59767708333332803</c:v>
                </c:pt>
                <c:pt idx="8">
                  <c:v>0.51875000000000704</c:v>
                </c:pt>
                <c:pt idx="9">
                  <c:v>0.43124999999999297</c:v>
                </c:pt>
                <c:pt idx="10">
                  <c:v>0.452083333333336</c:v>
                </c:pt>
                <c:pt idx="11">
                  <c:v>0.47708333333332797</c:v>
                </c:pt>
                <c:pt idx="12">
                  <c:v>0.53541666666666599</c:v>
                </c:pt>
                <c:pt idx="13">
                  <c:v>0.54374999999999496</c:v>
                </c:pt>
                <c:pt idx="14">
                  <c:v>0.56041666666665702</c:v>
                </c:pt>
                <c:pt idx="15">
                  <c:v>0.62291666666666101</c:v>
                </c:pt>
                <c:pt idx="16">
                  <c:v>0.56041666666665702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3-46E8-AAC7-DEDBAFD9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149.88112027777501</c:v>
                      </c:pt>
                      <c:pt idx="2">
                        <c:v>150.43334527777699</c:v>
                      </c:pt>
                      <c:pt idx="3">
                        <c:v>154.65609833333201</c:v>
                      </c:pt>
                      <c:pt idx="4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F3-46E8-AAC7-DEDBAFD929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F3-46E8-AAC7-DEDBAFD929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F3-46E8-AAC7-DEDBAFD929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F3-46E8-AAC7-DEDBAFD929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F3-46E8-AAC7-DEDBAFD929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F3-46E8-AAC7-DEDBAFD929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F3-46E8-AAC7-DEDBAFD929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F3-46E8-AAC7-DEDBAFD9295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98.12</c:v>
                </c:pt>
                <c:pt idx="1">
                  <c:v>172.649</c:v>
                </c:pt>
                <c:pt idx="2">
                  <c:v>199.74799999999999</c:v>
                </c:pt>
                <c:pt idx="3">
                  <c:v>250.93199999999999</c:v>
                </c:pt>
                <c:pt idx="4">
                  <c:v>272.78899999999999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EAA-8907-5BFE3329FD76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EAA-8907-5BFE3329FD76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100.824</c:v>
                </c:pt>
                <c:pt idx="1">
                  <c:v>152</c:v>
                </c:pt>
                <c:pt idx="2">
                  <c:v>210.93</c:v>
                </c:pt>
                <c:pt idx="3">
                  <c:v>222</c:v>
                </c:pt>
                <c:pt idx="4">
                  <c:v>272.274</c:v>
                </c:pt>
                <c:pt idx="5">
                  <c:v>284.524</c:v>
                </c:pt>
                <c:pt idx="6">
                  <c:v>306.702</c:v>
                </c:pt>
                <c:pt idx="7">
                  <c:v>325.274</c:v>
                </c:pt>
                <c:pt idx="8">
                  <c:v>357.39</c:v>
                </c:pt>
                <c:pt idx="9">
                  <c:v>358.24799999999999</c:v>
                </c:pt>
                <c:pt idx="10">
                  <c:v>362.43400000000003</c:v>
                </c:pt>
                <c:pt idx="11">
                  <c:v>358</c:v>
                </c:pt>
                <c:pt idx="12">
                  <c:v>381.94499999999999</c:v>
                </c:pt>
                <c:pt idx="13">
                  <c:v>396</c:v>
                </c:pt>
                <c:pt idx="14">
                  <c:v>402.19400000000002</c:v>
                </c:pt>
                <c:pt idx="15">
                  <c:v>404.358</c:v>
                </c:pt>
                <c:pt idx="16">
                  <c:v>408</c:v>
                </c:pt>
                <c:pt idx="17">
                  <c:v>411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D-4EAA-8907-5BFE3329FD76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D-4EAA-8907-5BFE3329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D-4EAA-8907-5BFE3329FD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D-4EAA-8907-5BFE3329FD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149.88112027777501</c:v>
                      </c:pt>
                      <c:pt idx="2">
                        <c:v>150.43334527777699</c:v>
                      </c:pt>
                      <c:pt idx="3">
                        <c:v>154.65609833333201</c:v>
                      </c:pt>
                      <c:pt idx="4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D-4EAA-8907-5BFE3329FD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D-4EAA-8907-5BFE3329FD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DD-4EAA-8907-5BFE3329FD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DD-4EAA-8907-5BFE3329FD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DD-4EAA-8907-5BFE3329FD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DD-4EAA-8907-5BFE3329FD7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140.94666250000199</c:v>
                </c:pt>
                <c:pt idx="1">
                  <c:v>149.88112027777501</c:v>
                </c:pt>
                <c:pt idx="2">
                  <c:v>150.43334527777699</c:v>
                </c:pt>
                <c:pt idx="3">
                  <c:v>154.65609833333201</c:v>
                </c:pt>
                <c:pt idx="4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1FC-B79E-1ED5D75EB1DF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149.88750972222101</c:v>
                </c:pt>
                <c:pt idx="1">
                  <c:v>140.811645555556</c:v>
                </c:pt>
                <c:pt idx="2">
                  <c:v>132.42195027777399</c:v>
                </c:pt>
                <c:pt idx="3">
                  <c:v>150.43334527777699</c:v>
                </c:pt>
                <c:pt idx="4">
                  <c:v>154.291376111109</c:v>
                </c:pt>
                <c:pt idx="5">
                  <c:v>154.40499916666801</c:v>
                </c:pt>
                <c:pt idx="6">
                  <c:v>131.48306277778099</c:v>
                </c:pt>
                <c:pt idx="7">
                  <c:v>141.208587777774</c:v>
                </c:pt>
                <c:pt idx="8">
                  <c:v>141.34943138889099</c:v>
                </c:pt>
                <c:pt idx="9">
                  <c:v>154.40499916666801</c:v>
                </c:pt>
                <c:pt idx="10">
                  <c:v>150.549164444441</c:v>
                </c:pt>
                <c:pt idx="11">
                  <c:v>150.298065277776</c:v>
                </c:pt>
                <c:pt idx="12">
                  <c:v>154.65609833333201</c:v>
                </c:pt>
                <c:pt idx="13">
                  <c:v>150.549164444441</c:v>
                </c:pt>
                <c:pt idx="14">
                  <c:v>154.65609833333201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1-41FC-B79E-1ED5D75E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41-41FC-B79E-1ED5D75EB1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41-41FC-B79E-1ED5D75EB1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41-41FC-B79E-1ED5D75EB1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41-41FC-B79E-1ED5D75EB1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41-41FC-B79E-1ED5D75EB1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41-41FC-B79E-1ED5D75EB1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41-41FC-B79E-1ED5D75EB1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41-41FC-B79E-1ED5D75EB1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41-41FC-B79E-1ED5D75EB1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41-41FC-B79E-1ED5D75EB1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90.278000000000006</c:v>
                </c:pt>
                <c:pt idx="1">
                  <c:v>153.446</c:v>
                </c:pt>
                <c:pt idx="2">
                  <c:v>193.239</c:v>
                </c:pt>
                <c:pt idx="3">
                  <c:v>219.54599999999999</c:v>
                </c:pt>
                <c:pt idx="4">
                  <c:v>259.19200000000001</c:v>
                </c:pt>
                <c:pt idx="5">
                  <c:v>263.48099999999999</c:v>
                </c:pt>
                <c:pt idx="6">
                  <c:v>277.05599999999998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B24-93DC-41F3E0FDCEB4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B24-93DC-41F3E0FDCEB4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77.453000000000003</c:v>
                </c:pt>
                <c:pt idx="1">
                  <c:v>139.61500000000001</c:v>
                </c:pt>
                <c:pt idx="2">
                  <c:v>169</c:v>
                </c:pt>
                <c:pt idx="3">
                  <c:v>193</c:v>
                </c:pt>
                <c:pt idx="4">
                  <c:v>245.55</c:v>
                </c:pt>
                <c:pt idx="5">
                  <c:v>244.62299999999999</c:v>
                </c:pt>
                <c:pt idx="6">
                  <c:v>258</c:v>
                </c:pt>
                <c:pt idx="7">
                  <c:v>292.24700000000001</c:v>
                </c:pt>
                <c:pt idx="8">
                  <c:v>286.22000000000003</c:v>
                </c:pt>
                <c:pt idx="9">
                  <c:v>298.03699999999998</c:v>
                </c:pt>
                <c:pt idx="10">
                  <c:v>319.60300000000001</c:v>
                </c:pt>
                <c:pt idx="11">
                  <c:v>316.73500000000001</c:v>
                </c:pt>
                <c:pt idx="12">
                  <c:v>328.44</c:v>
                </c:pt>
                <c:pt idx="13">
                  <c:v>328.77</c:v>
                </c:pt>
                <c:pt idx="14">
                  <c:v>323.36200000000002</c:v>
                </c:pt>
                <c:pt idx="15">
                  <c:v>343</c:v>
                </c:pt>
                <c:pt idx="16">
                  <c:v>347.69099999999997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B24-93DC-41F3E0FDCEB4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B24-93DC-41F3E0FD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88-4B24-93DC-41F3E0FDCE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8-4B24-93DC-41F3E0FDCE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148.94610444444601</c:v>
                      </c:pt>
                      <c:pt idx="1">
                        <c:v>144.69887975555301</c:v>
                      </c:pt>
                      <c:pt idx="2">
                        <c:v>150.047493055552</c:v>
                      </c:pt>
                      <c:pt idx="3">
                        <c:v>150.05173816000001</c:v>
                      </c:pt>
                      <c:pt idx="4">
                        <c:v>150.43334527777699</c:v>
                      </c:pt>
                      <c:pt idx="5">
                        <c:v>154.56027305555699</c:v>
                      </c:pt>
                      <c:pt idx="6">
                        <c:v>154.545313055555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8-4B24-93DC-41F3E0FDC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8-4B24-93DC-41F3E0FDCE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8-4B24-93DC-41F3E0FDC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8-4B24-93DC-41F3E0FDCE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8-4B24-93DC-41F3E0FDCE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8-4B24-93DC-41F3E0FDCE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7.5250000000000004</c:v>
                </c:pt>
                <c:pt idx="1">
                  <c:v>8</c:v>
                </c:pt>
                <c:pt idx="2">
                  <c:v>6.125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E33-9FF0-BBCC403C6CF2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7.07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7.859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E33-9FF0-BBCC403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D4-4E33-9FF0-BBCC403C6C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D4-4E33-9FF0-BBCC403C6C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D4-4E33-9FF0-BBCC403C6C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D4-4E33-9FF0-BBCC403C6C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D4-4E33-9FF0-BBCC403C6C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D4-4E33-9FF0-BBCC403C6C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D4-4E33-9FF0-BBCC403C6CF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D4-4E33-9FF0-BBCC403C6C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D4-4E33-9FF0-BBCC403C6C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D4-4E33-9FF0-BBCC403C6CF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0.229128652597406</c:v>
                </c:pt>
                <c:pt idx="1">
                  <c:v>0.43921111111111799</c:v>
                </c:pt>
                <c:pt idx="2">
                  <c:v>0.57860277777778002</c:v>
                </c:pt>
                <c:pt idx="3">
                  <c:v>0.61196666666666599</c:v>
                </c:pt>
                <c:pt idx="4">
                  <c:v>0.47609166666666602</c:v>
                </c:pt>
                <c:pt idx="5">
                  <c:v>0.56370416666666601</c:v>
                </c:pt>
                <c:pt idx="6">
                  <c:v>0.65210833333333296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3-4643-A6D1-455E470576DB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0.404791666666665</c:v>
                </c:pt>
                <c:pt idx="1">
                  <c:v>0.500966666666672</c:v>
                </c:pt>
                <c:pt idx="2">
                  <c:v>0.56979999999998998</c:v>
                </c:pt>
                <c:pt idx="3">
                  <c:v>0.59702708333333199</c:v>
                </c:pt>
                <c:pt idx="4">
                  <c:v>0.50225000000000897</c:v>
                </c:pt>
                <c:pt idx="5">
                  <c:v>0.47900833333333798</c:v>
                </c:pt>
                <c:pt idx="6">
                  <c:v>0.51879166666665799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3-4643-A6D1-455E470576DB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0.451388888888898</c:v>
                </c:pt>
                <c:pt idx="1">
                  <c:v>0.41287499999999999</c:v>
                </c:pt>
                <c:pt idx="2">
                  <c:v>0.52503124999999895</c:v>
                </c:pt>
                <c:pt idx="3">
                  <c:v>0.41458333333332897</c:v>
                </c:pt>
                <c:pt idx="4">
                  <c:v>0.59767083333332904</c:v>
                </c:pt>
                <c:pt idx="5">
                  <c:v>0.54319375000000403</c:v>
                </c:pt>
                <c:pt idx="6">
                  <c:v>0.77083333333334103</c:v>
                </c:pt>
                <c:pt idx="7">
                  <c:v>0.59375</c:v>
                </c:pt>
                <c:pt idx="8">
                  <c:v>0.61249999999999905</c:v>
                </c:pt>
                <c:pt idx="9">
                  <c:v>0.58468750000000003</c:v>
                </c:pt>
                <c:pt idx="10">
                  <c:v>0.72708333333332698</c:v>
                </c:pt>
                <c:pt idx="11">
                  <c:v>0.64583333333333504</c:v>
                </c:pt>
                <c:pt idx="12">
                  <c:v>0.47481249999999398</c:v>
                </c:pt>
                <c:pt idx="13">
                  <c:v>0.504541666666664</c:v>
                </c:pt>
                <c:pt idx="14">
                  <c:v>0.68154761904760197</c:v>
                </c:pt>
                <c:pt idx="15">
                  <c:v>0.65625</c:v>
                </c:pt>
                <c:pt idx="16">
                  <c:v>0.71689583333333295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3-4643-A6D1-455E470576DB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0.58749999999998803</c:v>
                </c:pt>
                <c:pt idx="1">
                  <c:v>0.43124999999999297</c:v>
                </c:pt>
                <c:pt idx="2">
                  <c:v>0.56766666666666399</c:v>
                </c:pt>
                <c:pt idx="3">
                  <c:v>0.44791666666667201</c:v>
                </c:pt>
                <c:pt idx="4">
                  <c:v>0.57083333333332797</c:v>
                </c:pt>
                <c:pt idx="5">
                  <c:v>0.47237500000000698</c:v>
                </c:pt>
                <c:pt idx="6">
                  <c:v>0.55000000000000404</c:v>
                </c:pt>
                <c:pt idx="7">
                  <c:v>0.49374999999999097</c:v>
                </c:pt>
                <c:pt idx="8">
                  <c:v>0.51395833333332297</c:v>
                </c:pt>
                <c:pt idx="9">
                  <c:v>0.45020833333332999</c:v>
                </c:pt>
                <c:pt idx="10">
                  <c:v>0.67499999999999505</c:v>
                </c:pt>
                <c:pt idx="11">
                  <c:v>0.50833333333332797</c:v>
                </c:pt>
                <c:pt idx="12">
                  <c:v>0.38187499999999702</c:v>
                </c:pt>
                <c:pt idx="13">
                  <c:v>0.425900000000006</c:v>
                </c:pt>
                <c:pt idx="14">
                  <c:v>0.64791666666667203</c:v>
                </c:pt>
                <c:pt idx="15">
                  <c:v>0.65833333333333599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3-4643-A6D1-455E4705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124.504518004164</c:v>
                      </c:pt>
                      <c:pt idx="1">
                        <c:v>149.386127222223</c:v>
                      </c:pt>
                      <c:pt idx="2">
                        <c:v>154.28459449555299</c:v>
                      </c:pt>
                      <c:pt idx="3">
                        <c:v>150.412506388888</c:v>
                      </c:pt>
                      <c:pt idx="4">
                        <c:v>154.56027305555699</c:v>
                      </c:pt>
                      <c:pt idx="5">
                        <c:v>149.60974583333399</c:v>
                      </c:pt>
                      <c:pt idx="6">
                        <c:v>141.22245694444101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43-4643-A6D1-455E470576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43-4643-A6D1-455E470576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43-4643-A6D1-455E470576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43-4643-A6D1-455E470576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43-4643-A6D1-455E470576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43-4643-A6D1-455E470576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43-4643-A6D1-455E470576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43-4643-A6D1-455E470576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104.22499999999999</c:v>
                </c:pt>
                <c:pt idx="1">
                  <c:v>162.34100000000001</c:v>
                </c:pt>
                <c:pt idx="2">
                  <c:v>209.53200000000001</c:v>
                </c:pt>
                <c:pt idx="3">
                  <c:v>232.12100000000001</c:v>
                </c:pt>
                <c:pt idx="4">
                  <c:v>258.44</c:v>
                </c:pt>
                <c:pt idx="5">
                  <c:v>282.92399999999998</c:v>
                </c:pt>
                <c:pt idx="6">
                  <c:v>307.08499999999998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6-4960-98ED-830A9A78BD9E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6-4960-98ED-830A9A78BD9E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91.046999999999997</c:v>
                </c:pt>
                <c:pt idx="1">
                  <c:v>152</c:v>
                </c:pt>
                <c:pt idx="2">
                  <c:v>203.12899999999999</c:v>
                </c:pt>
                <c:pt idx="3">
                  <c:v>230.887</c:v>
                </c:pt>
                <c:pt idx="4">
                  <c:v>249.33600000000001</c:v>
                </c:pt>
                <c:pt idx="5">
                  <c:v>282.14600000000002</c:v>
                </c:pt>
                <c:pt idx="6">
                  <c:v>299.11200000000002</c:v>
                </c:pt>
                <c:pt idx="7">
                  <c:v>322.69299999999998</c:v>
                </c:pt>
                <c:pt idx="8">
                  <c:v>314.94400000000002</c:v>
                </c:pt>
                <c:pt idx="9">
                  <c:v>339.79700000000003</c:v>
                </c:pt>
                <c:pt idx="10">
                  <c:v>366.83600000000001</c:v>
                </c:pt>
                <c:pt idx="11">
                  <c:v>372.59300000000002</c:v>
                </c:pt>
                <c:pt idx="12">
                  <c:v>368.67200000000003</c:v>
                </c:pt>
                <c:pt idx="13">
                  <c:v>383</c:v>
                </c:pt>
                <c:pt idx="14">
                  <c:v>393.214</c:v>
                </c:pt>
                <c:pt idx="15">
                  <c:v>398.02499999999998</c:v>
                </c:pt>
                <c:pt idx="16">
                  <c:v>403</c:v>
                </c:pt>
                <c:pt idx="17">
                  <c:v>410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6-4960-98ED-830A9A78BD9E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6-4960-98ED-830A9A78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26-4960-98ED-830A9A78BD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26-4960-98ED-830A9A78BD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124.504518004164</c:v>
                      </c:pt>
                      <c:pt idx="1">
                        <c:v>149.386127222223</c:v>
                      </c:pt>
                      <c:pt idx="2">
                        <c:v>154.28459449555299</c:v>
                      </c:pt>
                      <c:pt idx="3">
                        <c:v>150.412506388888</c:v>
                      </c:pt>
                      <c:pt idx="4">
                        <c:v>154.56027305555699</c:v>
                      </c:pt>
                      <c:pt idx="5">
                        <c:v>149.60974583333399</c:v>
                      </c:pt>
                      <c:pt idx="6">
                        <c:v>141.22245694444101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26-4960-98ED-830A9A78BD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26-4960-98ED-830A9A78BD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26-4960-98ED-830A9A78BD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26-4960-98ED-830A9A78BD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26-4960-98ED-830A9A78BD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26-4960-98ED-830A9A78BD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124.504518004164</c:v>
                </c:pt>
                <c:pt idx="1">
                  <c:v>149.386127222223</c:v>
                </c:pt>
                <c:pt idx="2">
                  <c:v>154.28459449555299</c:v>
                </c:pt>
                <c:pt idx="3">
                  <c:v>150.412506388888</c:v>
                </c:pt>
                <c:pt idx="4">
                  <c:v>154.56027305555699</c:v>
                </c:pt>
                <c:pt idx="5">
                  <c:v>149.60974583333399</c:v>
                </c:pt>
                <c:pt idx="6">
                  <c:v>141.22245694444101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593-B895-FBD574C7C2D1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107.626643611113</c:v>
                </c:pt>
                <c:pt idx="1">
                  <c:v>149.319468562498</c:v>
                </c:pt>
                <c:pt idx="2">
                  <c:v>119.279143888885</c:v>
                </c:pt>
                <c:pt idx="3">
                  <c:v>154.53335305555501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150.161116111111</c:v>
                </c:pt>
                <c:pt idx="7">
                  <c:v>154.53335305555501</c:v>
                </c:pt>
                <c:pt idx="8">
                  <c:v>150.40412886444301</c:v>
                </c:pt>
                <c:pt idx="9">
                  <c:v>150.32331611111201</c:v>
                </c:pt>
                <c:pt idx="10">
                  <c:v>154.56027305555699</c:v>
                </c:pt>
                <c:pt idx="11">
                  <c:v>154.50832861110899</c:v>
                </c:pt>
                <c:pt idx="12">
                  <c:v>154.56027305555699</c:v>
                </c:pt>
                <c:pt idx="13">
                  <c:v>154.53335305555501</c:v>
                </c:pt>
                <c:pt idx="14">
                  <c:v>154.53335305555501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593-B895-FBD574C7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5C-4593-B895-FBD574C7C2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5C-4593-B895-FBD574C7C2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5C-4593-B895-FBD574C7C2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5C-4593-B895-FBD574C7C2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5C-4593-B895-FBD574C7C2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5C-4593-B895-FBD574C7C2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5C-4593-B895-FBD574C7C2D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5C-4593-B895-FBD574C7C2D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5C-4593-B895-FBD574C7C2D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5C-4593-B895-FBD574C7C2D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5.2320000000000002</c:v>
                </c:pt>
                <c:pt idx="1">
                  <c:v>7</c:v>
                </c:pt>
                <c:pt idx="2">
                  <c:v>8</c:v>
                </c:pt>
                <c:pt idx="3">
                  <c:v>7.5019999999999998</c:v>
                </c:pt>
                <c:pt idx="4">
                  <c:v>6.4080000000000004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0-4BC2-BD32-FE4B0A1A816F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6.9240000000000004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6.3550000000000004</c:v>
                </c:pt>
                <c:pt idx="10">
                  <c:v>8</c:v>
                </c:pt>
                <c:pt idx="11">
                  <c:v>8</c:v>
                </c:pt>
                <c:pt idx="12">
                  <c:v>6.476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0-4BC2-BD32-FE4B0A1A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80-4BC2-BD32-FE4B0A1A81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80-4BC2-BD32-FE4B0A1A81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0-4BC2-BD32-FE4B0A1A81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0-4BC2-BD32-FE4B0A1A81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0-4BC2-BD32-FE4B0A1A81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0-4BC2-BD32-FE4B0A1A81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0-4BC2-BD32-FE4B0A1A816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0-4BC2-BD32-FE4B0A1A816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0-4BC2-BD32-FE4B0A1A816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0-4BC2-BD32-FE4B0A1A816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0.19634209054833901</c:v>
                </c:pt>
                <c:pt idx="1">
                  <c:v>0.496562635281381</c:v>
                </c:pt>
                <c:pt idx="2">
                  <c:v>0.52153124999999301</c:v>
                </c:pt>
                <c:pt idx="3">
                  <c:v>0.59112083333332099</c:v>
                </c:pt>
                <c:pt idx="4">
                  <c:v>0.56103497023809301</c:v>
                </c:pt>
                <c:pt idx="5">
                  <c:v>0.41620833333332802</c:v>
                </c:pt>
                <c:pt idx="6">
                  <c:v>0.609502083333333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92E-AEAA-3BE6889506E1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0.28793749999999702</c:v>
                </c:pt>
                <c:pt idx="1">
                  <c:v>0.50531250000000605</c:v>
                </c:pt>
                <c:pt idx="2">
                  <c:v>0.47842500000000299</c:v>
                </c:pt>
                <c:pt idx="3">
                  <c:v>0.49754166666667499</c:v>
                </c:pt>
                <c:pt idx="4">
                  <c:v>0.59260416666667204</c:v>
                </c:pt>
                <c:pt idx="5">
                  <c:v>0.44046041666667402</c:v>
                </c:pt>
                <c:pt idx="6">
                  <c:v>0.554510416666678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92E-AEAA-3BE6889506E1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0.413246509740271</c:v>
                </c:pt>
                <c:pt idx="1">
                  <c:v>0.64610416666666504</c:v>
                </c:pt>
                <c:pt idx="2">
                  <c:v>0.37708699633699599</c:v>
                </c:pt>
                <c:pt idx="3">
                  <c:v>0.47916666666667301</c:v>
                </c:pt>
                <c:pt idx="4">
                  <c:v>0.4375</c:v>
                </c:pt>
                <c:pt idx="5">
                  <c:v>0.5625</c:v>
                </c:pt>
                <c:pt idx="6">
                  <c:v>0.66666666666666297</c:v>
                </c:pt>
                <c:pt idx="7">
                  <c:v>0.60816666666666797</c:v>
                </c:pt>
                <c:pt idx="8">
                  <c:v>0.65833333333333599</c:v>
                </c:pt>
                <c:pt idx="9">
                  <c:v>0.6875</c:v>
                </c:pt>
                <c:pt idx="10">
                  <c:v>0.60416666666666696</c:v>
                </c:pt>
                <c:pt idx="11">
                  <c:v>0.64583333333333504</c:v>
                </c:pt>
                <c:pt idx="12">
                  <c:v>0.60416666666666696</c:v>
                </c:pt>
                <c:pt idx="13">
                  <c:v>0.53125</c:v>
                </c:pt>
                <c:pt idx="14">
                  <c:v>0.85641666666667204</c:v>
                </c:pt>
                <c:pt idx="15">
                  <c:v>0.76041666666665897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92E-AEAA-3BE6889506E1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0.54374999999999496</c:v>
                </c:pt>
                <c:pt idx="1">
                  <c:v>0.59604166666666603</c:v>
                </c:pt>
                <c:pt idx="2">
                  <c:v>0.54791666666666095</c:v>
                </c:pt>
                <c:pt idx="3">
                  <c:v>0.51249999999999196</c:v>
                </c:pt>
                <c:pt idx="4">
                  <c:v>0.46875</c:v>
                </c:pt>
                <c:pt idx="5">
                  <c:v>0.38333333333332897</c:v>
                </c:pt>
                <c:pt idx="6">
                  <c:v>0.48750000000000698</c:v>
                </c:pt>
                <c:pt idx="7">
                  <c:v>0.50833333333332797</c:v>
                </c:pt>
                <c:pt idx="8">
                  <c:v>0.55624999999998903</c:v>
                </c:pt>
                <c:pt idx="9">
                  <c:v>0.44583333333332797</c:v>
                </c:pt>
                <c:pt idx="10">
                  <c:v>0.56041666666665702</c:v>
                </c:pt>
                <c:pt idx="11">
                  <c:v>0.51875000000000704</c:v>
                </c:pt>
                <c:pt idx="12">
                  <c:v>0.50833333333332797</c:v>
                </c:pt>
                <c:pt idx="13">
                  <c:v>0.52499999999999003</c:v>
                </c:pt>
                <c:pt idx="14">
                  <c:v>0.73749999999999105</c:v>
                </c:pt>
                <c:pt idx="15">
                  <c:v>0.67916666666667203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C-492E-AEAA-3BE68895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123.636041248891</c:v>
                      </c:pt>
                      <c:pt idx="1">
                        <c:v>137.60443694444299</c:v>
                      </c:pt>
                      <c:pt idx="2">
                        <c:v>150.184442222222</c:v>
                      </c:pt>
                      <c:pt idx="3">
                        <c:v>150.213878333335</c:v>
                      </c:pt>
                      <c:pt idx="4">
                        <c:v>152.973099016665</c:v>
                      </c:pt>
                      <c:pt idx="5">
                        <c:v>154.65609833333201</c:v>
                      </c:pt>
                      <c:pt idx="6">
                        <c:v>154.29155272777601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4C-492E-AEAA-3BE6889506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4C-492E-AEAA-3BE6889506E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4C-492E-AEAA-3BE6889506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4C-492E-AEAA-3BE6889506E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4C-492E-AEAA-3BE6889506E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4C-492E-AEAA-3BE6889506E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4C-492E-AEAA-3BE6889506E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4C-492E-AEAA-3BE6889506E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88.463999999999999</c:v>
                </c:pt>
                <c:pt idx="1">
                  <c:v>156.232</c:v>
                </c:pt>
                <c:pt idx="2">
                  <c:v>185.26400000000001</c:v>
                </c:pt>
                <c:pt idx="3">
                  <c:v>224.53100000000001</c:v>
                </c:pt>
                <c:pt idx="4">
                  <c:v>243.24199999999999</c:v>
                </c:pt>
                <c:pt idx="5">
                  <c:v>246.08</c:v>
                </c:pt>
                <c:pt idx="6">
                  <c:v>262.98099999999999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4410-AC2B-82BC0937C148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4410-AC2B-82BC0937C148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88.974999999999994</c:v>
                </c:pt>
                <c:pt idx="1">
                  <c:v>135.14500000000001</c:v>
                </c:pt>
                <c:pt idx="2">
                  <c:v>183.21799999999999</c:v>
                </c:pt>
                <c:pt idx="3">
                  <c:v>202.47499999999999</c:v>
                </c:pt>
                <c:pt idx="4">
                  <c:v>218.92599999999999</c:v>
                </c:pt>
                <c:pt idx="5">
                  <c:v>247.47800000000001</c:v>
                </c:pt>
                <c:pt idx="6">
                  <c:v>260.09300000000002</c:v>
                </c:pt>
                <c:pt idx="7">
                  <c:v>252.61600000000001</c:v>
                </c:pt>
                <c:pt idx="8">
                  <c:v>276.47800000000001</c:v>
                </c:pt>
                <c:pt idx="9">
                  <c:v>284</c:v>
                </c:pt>
                <c:pt idx="10">
                  <c:v>287.66899999999998</c:v>
                </c:pt>
                <c:pt idx="11">
                  <c:v>299.06599999999997</c:v>
                </c:pt>
                <c:pt idx="12">
                  <c:v>299.33600000000001</c:v>
                </c:pt>
                <c:pt idx="13">
                  <c:v>306</c:v>
                </c:pt>
                <c:pt idx="14">
                  <c:v>314</c:v>
                </c:pt>
                <c:pt idx="15">
                  <c:v>314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B-4410-AC2B-82BC0937C148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B-4410-AC2B-82BC0937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7B-4410-AC2B-82BC0937C1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7B-4410-AC2B-82BC0937C1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123.636041248891</c:v>
                      </c:pt>
                      <c:pt idx="1">
                        <c:v>137.60443694444299</c:v>
                      </c:pt>
                      <c:pt idx="2">
                        <c:v>150.184442222222</c:v>
                      </c:pt>
                      <c:pt idx="3">
                        <c:v>150.213878333335</c:v>
                      </c:pt>
                      <c:pt idx="4">
                        <c:v>152.973099016665</c:v>
                      </c:pt>
                      <c:pt idx="5">
                        <c:v>154.65609833333201</c:v>
                      </c:pt>
                      <c:pt idx="6">
                        <c:v>154.29155272777601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B-4410-AC2B-82BC0937C1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B-4410-AC2B-82BC0937C1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7B-4410-AC2B-82BC0937C1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7B-4410-AC2B-82BC0937C1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7B-4410-AC2B-82BC0937C1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7B-4410-AC2B-82BC0937C14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123.636041248891</c:v>
                </c:pt>
                <c:pt idx="1">
                  <c:v>137.60443694444299</c:v>
                </c:pt>
                <c:pt idx="2">
                  <c:v>150.184442222222</c:v>
                </c:pt>
                <c:pt idx="3">
                  <c:v>150.213878333335</c:v>
                </c:pt>
                <c:pt idx="4">
                  <c:v>152.973099016665</c:v>
                </c:pt>
                <c:pt idx="5">
                  <c:v>154.65609833333201</c:v>
                </c:pt>
                <c:pt idx="6">
                  <c:v>154.29155272777601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4-4678-884C-356A572DE1C3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107.46166527777601</c:v>
                </c:pt>
                <c:pt idx="1">
                  <c:v>150.03832416666799</c:v>
                </c:pt>
                <c:pt idx="2">
                  <c:v>150.235829722223</c:v>
                </c:pt>
                <c:pt idx="3">
                  <c:v>137.99943444444199</c:v>
                </c:pt>
                <c:pt idx="4">
                  <c:v>150.549164444441</c:v>
                </c:pt>
                <c:pt idx="5">
                  <c:v>154.30390527777499</c:v>
                </c:pt>
                <c:pt idx="6">
                  <c:v>150.045280555554</c:v>
                </c:pt>
                <c:pt idx="7">
                  <c:v>154.31083138889201</c:v>
                </c:pt>
                <c:pt idx="8">
                  <c:v>154.64917222222201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154.31083138889201</c:v>
                </c:pt>
                <c:pt idx="12">
                  <c:v>154.30390527777499</c:v>
                </c:pt>
                <c:pt idx="13">
                  <c:v>150.535821666667</c:v>
                </c:pt>
                <c:pt idx="14">
                  <c:v>154.64917222222201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4-4678-884C-356A572D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24-4678-884C-356A572DE1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24-4678-884C-356A572DE1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24-4678-884C-356A572DE1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24-4678-884C-356A572DE1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24-4678-884C-356A572DE1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24-4678-884C-356A572DE1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24-4678-884C-356A572DE1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24-4678-884C-356A572DE1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24-4678-884C-356A572DE1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24-4678-884C-356A572DE1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4.8179999999999996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6.1829999999999998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B-4684-B14D-8FFC2214815F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B-4684-B14D-8FFC2214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B-4684-B14D-8FFC221481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B-4684-B14D-8FFC221481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B-4684-B14D-8FFC221481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B-4684-B14D-8FFC221481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B-4684-B14D-8FFC221481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B-4684-B14D-8FFC221481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B-4684-B14D-8FFC221481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B-4684-B14D-8FFC221481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B-4684-B14D-8FFC221481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B-4684-B14D-8FFC2214815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0.34044345238095097</c:v>
                </c:pt>
                <c:pt idx="1">
                  <c:v>0.49109300595238697</c:v>
                </c:pt>
                <c:pt idx="2">
                  <c:v>0.52770585317459495</c:v>
                </c:pt>
                <c:pt idx="3">
                  <c:v>0.44279166666666597</c:v>
                </c:pt>
                <c:pt idx="4">
                  <c:v>0.74315833333332304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C-4321-8DA2-E1BDFA78FF36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0.34663749999999999</c:v>
                </c:pt>
                <c:pt idx="1">
                  <c:v>0.51894791666667095</c:v>
                </c:pt>
                <c:pt idx="2">
                  <c:v>0.52651875000000703</c:v>
                </c:pt>
                <c:pt idx="3">
                  <c:v>0.49918749999999301</c:v>
                </c:pt>
                <c:pt idx="4">
                  <c:v>0.65746666666666298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C-4321-8DA2-E1BDFA78FF36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0.40416666666665702</c:v>
                </c:pt>
                <c:pt idx="1">
                  <c:v>0.49330357142856601</c:v>
                </c:pt>
                <c:pt idx="2">
                  <c:v>0.57897767857144</c:v>
                </c:pt>
                <c:pt idx="3">
                  <c:v>0.70833333333333803</c:v>
                </c:pt>
                <c:pt idx="4">
                  <c:v>0.49265476190476598</c:v>
                </c:pt>
                <c:pt idx="5">
                  <c:v>0.64583333333333504</c:v>
                </c:pt>
                <c:pt idx="6">
                  <c:v>0.79166666666665797</c:v>
                </c:pt>
                <c:pt idx="7">
                  <c:v>0.63385416666666905</c:v>
                </c:pt>
                <c:pt idx="8">
                  <c:v>0.53125</c:v>
                </c:pt>
                <c:pt idx="9">
                  <c:v>0.63750000000000195</c:v>
                </c:pt>
                <c:pt idx="10">
                  <c:v>0.56414583333333301</c:v>
                </c:pt>
                <c:pt idx="11">
                  <c:v>0.70000000000000595</c:v>
                </c:pt>
                <c:pt idx="12">
                  <c:v>0.69791666666666197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C-4321-8DA2-E1BDFA78FF36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0.47708333333332797</c:v>
                </c:pt>
                <c:pt idx="1">
                  <c:v>0.77291666666667203</c:v>
                </c:pt>
                <c:pt idx="2">
                  <c:v>0.63750000000000195</c:v>
                </c:pt>
                <c:pt idx="3">
                  <c:v>0.52916666666665502</c:v>
                </c:pt>
                <c:pt idx="4">
                  <c:v>0.51368749999999197</c:v>
                </c:pt>
                <c:pt idx="5">
                  <c:v>0.49791666666665402</c:v>
                </c:pt>
                <c:pt idx="6">
                  <c:v>0.62291666666666101</c:v>
                </c:pt>
                <c:pt idx="7">
                  <c:v>0.67145833333332605</c:v>
                </c:pt>
                <c:pt idx="8">
                  <c:v>0.52291666666667103</c:v>
                </c:pt>
                <c:pt idx="9">
                  <c:v>0.53333333333334398</c:v>
                </c:pt>
                <c:pt idx="10">
                  <c:v>0.54791666666666095</c:v>
                </c:pt>
                <c:pt idx="11">
                  <c:v>0.58749999999998803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C-4321-8DA2-E1BDFA78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154.51525472222099</c:v>
                      </c:pt>
                      <c:pt idx="2">
                        <c:v>154.55189424999699</c:v>
                      </c:pt>
                      <c:pt idx="3">
                        <c:v>140.58649981527799</c:v>
                      </c:pt>
                      <c:pt idx="4">
                        <c:v>154.54851668666601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5C-4321-8DA2-E1BDFA78FF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5C-4321-8DA2-E1BDFA78FF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5C-4321-8DA2-E1BDFA78FF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5C-4321-8DA2-E1BDFA78FF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5C-4321-8DA2-E1BDFA78FF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5C-4321-8DA2-E1BDFA78FF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5C-4321-8DA2-E1BDFA78FF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5C-4321-8DA2-E1BDFA78FF3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148.94610444444601</c:v>
                </c:pt>
                <c:pt idx="1">
                  <c:v>144.69887975555301</c:v>
                </c:pt>
                <c:pt idx="2">
                  <c:v>150.047493055552</c:v>
                </c:pt>
                <c:pt idx="3">
                  <c:v>150.05173816000001</c:v>
                </c:pt>
                <c:pt idx="4">
                  <c:v>150.43334527777699</c:v>
                </c:pt>
                <c:pt idx="5">
                  <c:v>154.56027305555699</c:v>
                </c:pt>
                <c:pt idx="6">
                  <c:v>154.545313055555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020-8331-B67EC4E567DB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121.734982499998</c:v>
                </c:pt>
                <c:pt idx="1">
                  <c:v>153.421950555552</c:v>
                </c:pt>
                <c:pt idx="2">
                  <c:v>150.38748194444301</c:v>
                </c:pt>
                <c:pt idx="3">
                  <c:v>154.50832861110899</c:v>
                </c:pt>
                <c:pt idx="4">
                  <c:v>154.25417472222199</c:v>
                </c:pt>
                <c:pt idx="5">
                  <c:v>154.50832861110899</c:v>
                </c:pt>
                <c:pt idx="6">
                  <c:v>150.38748194444301</c:v>
                </c:pt>
                <c:pt idx="7">
                  <c:v>154.25417472222199</c:v>
                </c:pt>
                <c:pt idx="8">
                  <c:v>150.38748194444301</c:v>
                </c:pt>
                <c:pt idx="9">
                  <c:v>150.40832083333399</c:v>
                </c:pt>
                <c:pt idx="10">
                  <c:v>154.25417472222199</c:v>
                </c:pt>
                <c:pt idx="11">
                  <c:v>154.56027305555699</c:v>
                </c:pt>
                <c:pt idx="12">
                  <c:v>154.56027305555699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020-8331-B67EC4E5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F4-4020-8331-B67EC4E567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F4-4020-8331-B67EC4E567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F4-4020-8331-B67EC4E567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F4-4020-8331-B67EC4E567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F4-4020-8331-B67EC4E567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F4-4020-8331-B67EC4E567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F4-4020-8331-B67EC4E567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F4-4020-8331-B67EC4E567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F4-4020-8331-B67EC4E567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F4-4020-8331-B67EC4E567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87.847999999999999</c:v>
                </c:pt>
                <c:pt idx="1">
                  <c:v>137.369</c:v>
                </c:pt>
                <c:pt idx="2">
                  <c:v>154.50800000000001</c:v>
                </c:pt>
                <c:pt idx="3">
                  <c:v>179.69200000000001</c:v>
                </c:pt>
                <c:pt idx="4">
                  <c:v>186.119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7-4EFE-9F7C-FD4DF49CB589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7-4EFE-9F7C-FD4DF49CB589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83.122</c:v>
                </c:pt>
                <c:pt idx="1">
                  <c:v>127</c:v>
                </c:pt>
                <c:pt idx="2">
                  <c:v>146.20400000000001</c:v>
                </c:pt>
                <c:pt idx="3">
                  <c:v>168.119</c:v>
                </c:pt>
                <c:pt idx="4">
                  <c:v>189.96199999999999</c:v>
                </c:pt>
                <c:pt idx="5">
                  <c:v>190.86099999999999</c:v>
                </c:pt>
                <c:pt idx="6">
                  <c:v>199.75700000000001</c:v>
                </c:pt>
                <c:pt idx="7">
                  <c:v>209</c:v>
                </c:pt>
                <c:pt idx="8">
                  <c:v>207.41200000000001</c:v>
                </c:pt>
                <c:pt idx="9">
                  <c:v>214.715</c:v>
                </c:pt>
                <c:pt idx="10">
                  <c:v>225</c:v>
                </c:pt>
                <c:pt idx="11">
                  <c:v>223.82</c:v>
                </c:pt>
                <c:pt idx="12">
                  <c:v>229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7-4EFE-9F7C-FD4DF49CB589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EFE-9F7C-FD4DF49C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D7-4EFE-9F7C-FD4DF49CB5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D7-4EFE-9F7C-FD4DF49CB5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154.51525472222099</c:v>
                      </c:pt>
                      <c:pt idx="2">
                        <c:v>154.55189424999699</c:v>
                      </c:pt>
                      <c:pt idx="3">
                        <c:v>140.58649981527799</c:v>
                      </c:pt>
                      <c:pt idx="4">
                        <c:v>154.54851668666601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D7-4EFE-9F7C-FD4DF49CB5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D7-4EFE-9F7C-FD4DF49CB5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D7-4EFE-9F7C-FD4DF49CB5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D7-4EFE-9F7C-FD4DF49CB5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D7-4EFE-9F7C-FD4DF49CB5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D7-4EFE-9F7C-FD4DF49CB58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154.138331944443</c:v>
                </c:pt>
                <c:pt idx="1">
                  <c:v>154.51525472222099</c:v>
                </c:pt>
                <c:pt idx="2">
                  <c:v>154.55189424999699</c:v>
                </c:pt>
                <c:pt idx="3">
                  <c:v>140.58649981527799</c:v>
                </c:pt>
                <c:pt idx="4">
                  <c:v>154.54851668666601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C03-BAA8-318142849BCE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118.786924999997</c:v>
                </c:pt>
                <c:pt idx="1">
                  <c:v>149.016656944441</c:v>
                </c:pt>
                <c:pt idx="2">
                  <c:v>150.46026527777801</c:v>
                </c:pt>
                <c:pt idx="3">
                  <c:v>154.13138666666501</c:v>
                </c:pt>
                <c:pt idx="4">
                  <c:v>149.39443944444301</c:v>
                </c:pt>
                <c:pt idx="5">
                  <c:v>150.184442222222</c:v>
                </c:pt>
                <c:pt idx="6">
                  <c:v>154.28445000000301</c:v>
                </c:pt>
                <c:pt idx="7">
                  <c:v>154.56027305555699</c:v>
                </c:pt>
                <c:pt idx="8">
                  <c:v>150.40832083333399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C03-BAA8-31814284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9C-4C03-BAA8-318142849B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C-4C03-BAA8-318142849B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C-4C03-BAA8-318142849B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C-4C03-BAA8-318142849B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9C-4C03-BAA8-318142849B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9C-4C03-BAA8-318142849B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9C-4C03-BAA8-318142849BC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9C-4C03-BAA8-318142849BC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9C-4C03-BAA8-318142849BC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9C-4C03-BAA8-318142849BC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5.5030000000000001</c:v>
                </c:pt>
                <c:pt idx="1">
                  <c:v>8</c:v>
                </c:pt>
                <c:pt idx="2">
                  <c:v>7.8760000000000003</c:v>
                </c:pt>
                <c:pt idx="3">
                  <c:v>7.5350000000000001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C-49FE-A792-888F06CFD14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7.0380000000000003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C-49FE-A792-888F06CF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EC-49FE-A792-888F06CFD1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EC-49FE-A792-888F06CFD1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EC-49FE-A792-888F06CFD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EC-49FE-A792-888F06CFD1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EC-49FE-A792-888F06CFD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EC-49FE-A792-888F06CFD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EC-49FE-A792-888F06CFD1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EC-49FE-A792-888F06CFD1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EC-49FE-A792-888F06CFD1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EC-49FE-A792-888F06CFD14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0.38827222222222102</c:v>
                </c:pt>
                <c:pt idx="1">
                  <c:v>0.51592261904761705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981-B86D-91BAF79C27BB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0.50271875000000898</c:v>
                </c:pt>
                <c:pt idx="1">
                  <c:v>0.56600000000000295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981-B86D-91BAF79C27BB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0.24791666666666801</c:v>
                </c:pt>
                <c:pt idx="1">
                  <c:v>0.56363541666666594</c:v>
                </c:pt>
                <c:pt idx="2">
                  <c:v>0.60416666666666696</c:v>
                </c:pt>
                <c:pt idx="3">
                  <c:v>0.51545833333332503</c:v>
                </c:pt>
                <c:pt idx="4">
                  <c:v>0.66250000000001197</c:v>
                </c:pt>
                <c:pt idx="5">
                  <c:v>0.67708333333333603</c:v>
                </c:pt>
                <c:pt idx="6">
                  <c:v>0.75</c:v>
                </c:pt>
                <c:pt idx="7">
                  <c:v>0.90625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981-B86D-91BAF79C27BB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0.37083333333333601</c:v>
                </c:pt>
                <c:pt idx="1">
                  <c:v>0.52329166666667304</c:v>
                </c:pt>
                <c:pt idx="2">
                  <c:v>0.58125000000000104</c:v>
                </c:pt>
                <c:pt idx="3">
                  <c:v>0.50833333333332797</c:v>
                </c:pt>
                <c:pt idx="4">
                  <c:v>0.61041666666665995</c:v>
                </c:pt>
                <c:pt idx="5">
                  <c:v>0.57083333333332797</c:v>
                </c:pt>
                <c:pt idx="6">
                  <c:v>0.61249999999999905</c:v>
                </c:pt>
                <c:pt idx="7">
                  <c:v>0.69583333333332698</c:v>
                </c:pt>
                <c:pt idx="8">
                  <c:v>0.69583333333332698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981-B86D-91BAF7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136.852768055555</c:v>
                      </c:pt>
                      <c:pt idx="1">
                        <c:v>151.09739161000201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EB-4981-B86D-91BAF79C27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B-4981-B86D-91BAF79C27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EB-4981-B86D-91BAF79C27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B-4981-B86D-91BAF79C27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B-4981-B86D-91BAF79C27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B-4981-B86D-91BAF79C27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B-4981-B86D-91BAF79C27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B-4981-B86D-91BAF79C27B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69.234999999999999</c:v>
                </c:pt>
                <c:pt idx="1">
                  <c:v>95.409000000000006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373-8C98-125D79B6A4A3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373-8C98-125D79B6A4A3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59.965000000000003</c:v>
                </c:pt>
                <c:pt idx="1">
                  <c:v>87</c:v>
                </c:pt>
                <c:pt idx="2">
                  <c:v>92</c:v>
                </c:pt>
                <c:pt idx="3">
                  <c:v>102</c:v>
                </c:pt>
                <c:pt idx="4">
                  <c:v>125</c:v>
                </c:pt>
                <c:pt idx="5">
                  <c:v>126.64</c:v>
                </c:pt>
                <c:pt idx="6">
                  <c:v>129</c:v>
                </c:pt>
                <c:pt idx="7">
                  <c:v>130.374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373-8C98-125D79B6A4A3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373-8C98-125D79B6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0C-4373-8C98-125D79B6A4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C-4373-8C98-125D79B6A4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136.852768055555</c:v>
                      </c:pt>
                      <c:pt idx="1">
                        <c:v>151.09739161000201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C-4373-8C98-125D79B6A4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C-4373-8C98-125D79B6A4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C-4373-8C98-125D79B6A4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C-4373-8C98-125D79B6A4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0C-4373-8C98-125D79B6A4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0C-4373-8C98-125D79B6A4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136.852768055555</c:v>
                </c:pt>
                <c:pt idx="1">
                  <c:v>151.09739161000201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671-A6B4-C4BFF88A9388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153.73886527777799</c:v>
                </c:pt>
                <c:pt idx="1">
                  <c:v>137.17943055555301</c:v>
                </c:pt>
                <c:pt idx="2">
                  <c:v>154.15221444444501</c:v>
                </c:pt>
                <c:pt idx="3">
                  <c:v>154.11775666667</c:v>
                </c:pt>
                <c:pt idx="4">
                  <c:v>150.03832416666799</c:v>
                </c:pt>
                <c:pt idx="5">
                  <c:v>154.145258055554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671-A6B4-C4BFF88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671-A6B4-C4BFF88A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5-4671-A6B4-C4BFF88A93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5-4671-A6B4-C4BFF88A93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5-4671-A6B4-C4BFF88A93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5-4671-A6B4-C4BFF88A93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5-4671-A6B4-C4BFF88A93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5-4671-A6B4-C4BFF88A93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5-4671-A6B4-C4BFF88A93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5-4671-A6B4-C4BFF88A938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5-4671-A6B4-C4BFF88A938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6.8869999999999996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F5A-A28D-529C4A5EFBC1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F5A-A28D-529C4A5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E-4F5A-A28D-529C4A5EFB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2E-4F5A-A28D-529C4A5EFB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E-4F5A-A28D-529C4A5EFB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E-4F5A-A28D-529C4A5EFB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2E-4F5A-A28D-529C4A5EFB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2E-4F5A-A28D-529C4A5EFB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2E-4F5A-A28D-529C4A5EFB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E-4F5A-A28D-529C4A5EFB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2E-4F5A-A28D-529C4A5EFB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2E-4F5A-A28D-529C4A5EFB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0.39947842261904898</c:v>
                </c:pt>
                <c:pt idx="1">
                  <c:v>0.50183607954545795</c:v>
                </c:pt>
                <c:pt idx="2">
                  <c:v>0.46790624999998898</c:v>
                </c:pt>
                <c:pt idx="3">
                  <c:v>0.52188333333333803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122-9051-63B0AFE54F9E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0.46458333333333601</c:v>
                </c:pt>
                <c:pt idx="1">
                  <c:v>0.76197708333333602</c:v>
                </c:pt>
                <c:pt idx="2">
                  <c:v>0.57983333333333897</c:v>
                </c:pt>
                <c:pt idx="3">
                  <c:v>0.53810833333334396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4122-9051-63B0AFE54F9E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0.43229166666667201</c:v>
                </c:pt>
                <c:pt idx="1">
                  <c:v>0.36401488095238899</c:v>
                </c:pt>
                <c:pt idx="2">
                  <c:v>0.61458333333333304</c:v>
                </c:pt>
                <c:pt idx="3">
                  <c:v>0.63690476190476997</c:v>
                </c:pt>
                <c:pt idx="4">
                  <c:v>0.54583333333333806</c:v>
                </c:pt>
                <c:pt idx="5">
                  <c:v>0.64999999999998703</c:v>
                </c:pt>
                <c:pt idx="6">
                  <c:v>0.64583333333333504</c:v>
                </c:pt>
                <c:pt idx="7">
                  <c:v>0.72916666666665997</c:v>
                </c:pt>
                <c:pt idx="8">
                  <c:v>0.8125</c:v>
                </c:pt>
                <c:pt idx="9">
                  <c:v>0.875</c:v>
                </c:pt>
                <c:pt idx="10">
                  <c:v>0.85416666666665597</c:v>
                </c:pt>
                <c:pt idx="11">
                  <c:v>0.89583333333334503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D-4122-9051-63B0AFE54F9E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0.64791666666667203</c:v>
                </c:pt>
                <c:pt idx="1">
                  <c:v>0.52291666666667103</c:v>
                </c:pt>
                <c:pt idx="2">
                  <c:v>0.53333333333334398</c:v>
                </c:pt>
                <c:pt idx="3">
                  <c:v>0.67499999999999505</c:v>
                </c:pt>
                <c:pt idx="4">
                  <c:v>0.55000000000000404</c:v>
                </c:pt>
                <c:pt idx="5">
                  <c:v>0.69583333333332698</c:v>
                </c:pt>
                <c:pt idx="6">
                  <c:v>0.5625</c:v>
                </c:pt>
                <c:pt idx="7">
                  <c:v>0.57083333333332797</c:v>
                </c:pt>
                <c:pt idx="8">
                  <c:v>0.65416666666666301</c:v>
                </c:pt>
                <c:pt idx="9">
                  <c:v>0.69583333333332698</c:v>
                </c:pt>
                <c:pt idx="10">
                  <c:v>0.65416666666666301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D-4122-9051-63B0AFE5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121.60823466222099</c:v>
                      </c:pt>
                      <c:pt idx="1">
                        <c:v>154.11831249999901</c:v>
                      </c:pt>
                      <c:pt idx="2">
                        <c:v>142.79843925555599</c:v>
                      </c:pt>
                      <c:pt idx="3">
                        <c:v>154.21140083333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D-4122-9051-63B0AFE54F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DD-4122-9051-63B0AFE54F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DD-4122-9051-63B0AFE54F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DD-4122-9051-63B0AFE54F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DD-4122-9051-63B0AFE54F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DD-4122-9051-63B0AFE54F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DD-4122-9051-63B0AFE54F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DD-4122-9051-63B0AFE54F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76.488</c:v>
                </c:pt>
                <c:pt idx="1">
                  <c:v>118.099</c:v>
                </c:pt>
                <c:pt idx="2">
                  <c:v>145.35</c:v>
                </c:pt>
                <c:pt idx="3">
                  <c:v>153.095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BF5-A048-9DDCEDD90A1E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BF5-A048-9DDCEDD90A1E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68</c:v>
                </c:pt>
                <c:pt idx="1">
                  <c:v>111.04300000000001</c:v>
                </c:pt>
                <c:pt idx="2">
                  <c:v>134.45599999999999</c:v>
                </c:pt>
                <c:pt idx="3">
                  <c:v>152</c:v>
                </c:pt>
                <c:pt idx="4">
                  <c:v>163.178</c:v>
                </c:pt>
                <c:pt idx="5">
                  <c:v>171</c:v>
                </c:pt>
                <c:pt idx="6">
                  <c:v>173</c:v>
                </c:pt>
                <c:pt idx="7">
                  <c:v>184.916</c:v>
                </c:pt>
                <c:pt idx="8">
                  <c:v>192</c:v>
                </c:pt>
                <c:pt idx="9">
                  <c:v>190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BF5-A048-9DDCEDD90A1E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BF5-A048-9DDCEDD9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F-4BF5-A048-9DDCEDD90A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F-4BF5-A048-9DDCEDD90A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121.60823466222099</c:v>
                      </c:pt>
                      <c:pt idx="1">
                        <c:v>154.11831249999901</c:v>
                      </c:pt>
                      <c:pt idx="2">
                        <c:v>142.79843925555599</c:v>
                      </c:pt>
                      <c:pt idx="3">
                        <c:v>154.21140083333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F-4BF5-A048-9DDCEDD90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F-4BF5-A048-9DDCEDD90A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F-4BF5-A048-9DDCEDD90A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AF-4BF5-A048-9DDCEDD90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AF-4BF5-A048-9DDCEDD90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AF-4BF5-A048-9DDCEDD90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121.60823466222099</c:v>
                </c:pt>
                <c:pt idx="1">
                  <c:v>154.11831249999901</c:v>
                </c:pt>
                <c:pt idx="2">
                  <c:v>142.79843925555599</c:v>
                </c:pt>
                <c:pt idx="3">
                  <c:v>154.21140083333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A0F-8EF0-218F9DDD2CC3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126.007769722218</c:v>
                </c:pt>
                <c:pt idx="1">
                  <c:v>154.145258055554</c:v>
                </c:pt>
                <c:pt idx="2">
                  <c:v>154.21140083333</c:v>
                </c:pt>
                <c:pt idx="3">
                  <c:v>150.045280555554</c:v>
                </c:pt>
                <c:pt idx="4">
                  <c:v>150.06028111111101</c:v>
                </c:pt>
                <c:pt idx="5">
                  <c:v>154.218326944447</c:v>
                </c:pt>
                <c:pt idx="6">
                  <c:v>154.15221444444501</c:v>
                </c:pt>
                <c:pt idx="7">
                  <c:v>154.218326944447</c:v>
                </c:pt>
                <c:pt idx="8">
                  <c:v>154.17944930999599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0F-8EF0-218F9DDD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00-4A0F-8EF0-218F9DDD2C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0-4A0F-8EF0-218F9DDD2C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A0F-8EF0-218F9DDD2C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A0F-8EF0-218F9DDD2C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0-4A0F-8EF0-218F9DDD2C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0-4A0F-8EF0-218F9DDD2C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0-4A0F-8EF0-218F9DDD2C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0-4A0F-8EF0-218F9DDD2C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0-4A0F-8EF0-218F9DDD2C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0-4A0F-8EF0-218F9DDD2C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7.6719999999999997</c:v>
                </c:pt>
                <c:pt idx="3">
                  <c:v>8</c:v>
                </c:pt>
                <c:pt idx="4">
                  <c:v>7.3689999999999998</c:v>
                </c:pt>
                <c:pt idx="5">
                  <c:v>8</c:v>
                </c:pt>
                <c:pt idx="6">
                  <c:v>7.5179999999999998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587-8DBE-61C30B9B07DF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587-8DBE-61C30B9B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E5-4587-8DBE-61C30B9B07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5-4587-8DBE-61C30B9B07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5-4587-8DBE-61C30B9B07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5-4587-8DBE-61C30B9B07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5-4587-8DBE-61C30B9B07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5-4587-8DBE-61C30B9B07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5-4587-8DBE-61C30B9B0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5-4587-8DBE-61C30B9B0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5-4587-8DBE-61C30B9B0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5-4587-8DBE-61C30B9B07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0.39667380952380099</c:v>
                </c:pt>
                <c:pt idx="1">
                  <c:v>0.47324999999998801</c:v>
                </c:pt>
                <c:pt idx="2">
                  <c:v>0.544428869047623</c:v>
                </c:pt>
                <c:pt idx="3">
                  <c:v>0.54287805735931105</c:v>
                </c:pt>
                <c:pt idx="4">
                  <c:v>0.47222916666666798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0DE-8E9C-066660B2CB18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0.54031249999998698</c:v>
                </c:pt>
                <c:pt idx="1">
                  <c:v>0.69375000000001197</c:v>
                </c:pt>
                <c:pt idx="2">
                  <c:v>0.54117708333333503</c:v>
                </c:pt>
                <c:pt idx="3">
                  <c:v>0.54647916666665697</c:v>
                </c:pt>
                <c:pt idx="4">
                  <c:v>0.41793333333333899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0DE-8E9C-066660B2CB18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0.40922619047619901</c:v>
                </c:pt>
                <c:pt idx="1">
                  <c:v>0.33680555555554798</c:v>
                </c:pt>
                <c:pt idx="2">
                  <c:v>0.38416666666667099</c:v>
                </c:pt>
                <c:pt idx="3">
                  <c:v>0.63750000000000195</c:v>
                </c:pt>
                <c:pt idx="4">
                  <c:v>0.50833333333332797</c:v>
                </c:pt>
                <c:pt idx="5">
                  <c:v>0.60416666666666696</c:v>
                </c:pt>
                <c:pt idx="6">
                  <c:v>0.49285119047617998</c:v>
                </c:pt>
                <c:pt idx="7">
                  <c:v>0.67954166666665405</c:v>
                </c:pt>
                <c:pt idx="8">
                  <c:v>0.625</c:v>
                </c:pt>
                <c:pt idx="9">
                  <c:v>0.52795833333333597</c:v>
                </c:pt>
                <c:pt idx="10">
                  <c:v>0.55208333333332904</c:v>
                </c:pt>
                <c:pt idx="11">
                  <c:v>0.62916666666667398</c:v>
                </c:pt>
                <c:pt idx="12">
                  <c:v>0.61249999999999905</c:v>
                </c:pt>
                <c:pt idx="13">
                  <c:v>0.70833333333333803</c:v>
                </c:pt>
                <c:pt idx="14">
                  <c:v>0.70833333333333803</c:v>
                </c:pt>
                <c:pt idx="15">
                  <c:v>0.70833333333333803</c:v>
                </c:pt>
                <c:pt idx="16">
                  <c:v>0.70833333333333803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0DE-8E9C-066660B2CB18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0.44166666666666299</c:v>
                </c:pt>
                <c:pt idx="2">
                  <c:v>0.49041666666667399</c:v>
                </c:pt>
                <c:pt idx="3">
                  <c:v>0.56041666666665702</c:v>
                </c:pt>
                <c:pt idx="4">
                  <c:v>0.45287499999999098</c:v>
                </c:pt>
                <c:pt idx="5">
                  <c:v>0.50833333333332797</c:v>
                </c:pt>
                <c:pt idx="6">
                  <c:v>0.46249999999999197</c:v>
                </c:pt>
                <c:pt idx="7">
                  <c:v>0.59767708333332803</c:v>
                </c:pt>
                <c:pt idx="8">
                  <c:v>0.51875000000000704</c:v>
                </c:pt>
                <c:pt idx="9">
                  <c:v>0.43124999999999297</c:v>
                </c:pt>
                <c:pt idx="10">
                  <c:v>0.452083333333336</c:v>
                </c:pt>
                <c:pt idx="11">
                  <c:v>0.47708333333332797</c:v>
                </c:pt>
                <c:pt idx="12">
                  <c:v>0.53541666666666599</c:v>
                </c:pt>
                <c:pt idx="13">
                  <c:v>0.54374999999999496</c:v>
                </c:pt>
                <c:pt idx="14">
                  <c:v>0.56041666666665702</c:v>
                </c:pt>
                <c:pt idx="15">
                  <c:v>0.62291666666666101</c:v>
                </c:pt>
                <c:pt idx="16">
                  <c:v>0.56041666666665702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8-40DE-8E9C-066660B2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149.88112027777501</c:v>
                      </c:pt>
                      <c:pt idx="2">
                        <c:v>150.43334527777699</c:v>
                      </c:pt>
                      <c:pt idx="3">
                        <c:v>154.65609833333201</c:v>
                      </c:pt>
                      <c:pt idx="4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08-40DE-8E9C-066660B2CB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08-40DE-8E9C-066660B2CB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08-40DE-8E9C-066660B2CB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08-40DE-8E9C-066660B2CB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08-40DE-8E9C-066660B2CB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08-40DE-8E9C-066660B2CB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08-40DE-8E9C-066660B2CB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08-40DE-8E9C-066660B2CB1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98.12</c:v>
                </c:pt>
                <c:pt idx="1">
                  <c:v>172.649</c:v>
                </c:pt>
                <c:pt idx="2">
                  <c:v>199.74799999999999</c:v>
                </c:pt>
                <c:pt idx="3">
                  <c:v>250.93199999999999</c:v>
                </c:pt>
                <c:pt idx="4">
                  <c:v>272.78899999999999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4B6E-9457-081D519FEDE4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2-4B6E-9457-081D519FEDE4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100.824</c:v>
                </c:pt>
                <c:pt idx="1">
                  <c:v>152</c:v>
                </c:pt>
                <c:pt idx="2">
                  <c:v>210.93</c:v>
                </c:pt>
                <c:pt idx="3">
                  <c:v>222</c:v>
                </c:pt>
                <c:pt idx="4">
                  <c:v>272.274</c:v>
                </c:pt>
                <c:pt idx="5">
                  <c:v>284.524</c:v>
                </c:pt>
                <c:pt idx="6">
                  <c:v>306.702</c:v>
                </c:pt>
                <c:pt idx="7">
                  <c:v>325.274</c:v>
                </c:pt>
                <c:pt idx="8">
                  <c:v>357.39</c:v>
                </c:pt>
                <c:pt idx="9">
                  <c:v>358.24799999999999</c:v>
                </c:pt>
                <c:pt idx="10">
                  <c:v>362.43400000000003</c:v>
                </c:pt>
                <c:pt idx="11">
                  <c:v>358</c:v>
                </c:pt>
                <c:pt idx="12">
                  <c:v>381.94499999999999</c:v>
                </c:pt>
                <c:pt idx="13">
                  <c:v>396</c:v>
                </c:pt>
                <c:pt idx="14">
                  <c:v>402.19400000000002</c:v>
                </c:pt>
                <c:pt idx="15">
                  <c:v>404.358</c:v>
                </c:pt>
                <c:pt idx="16">
                  <c:v>408</c:v>
                </c:pt>
                <c:pt idx="17">
                  <c:v>411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2-4B6E-9457-081D519FEDE4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2-4B6E-9457-081D519F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32-4B6E-9457-081D519FED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32-4B6E-9457-081D519FED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149.88112027777501</c:v>
                      </c:pt>
                      <c:pt idx="2">
                        <c:v>150.43334527777699</c:v>
                      </c:pt>
                      <c:pt idx="3">
                        <c:v>154.65609833333201</c:v>
                      </c:pt>
                      <c:pt idx="4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32-4B6E-9457-081D519FED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32-4B6E-9457-081D519FED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32-4B6E-9457-081D519FED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32-4B6E-9457-081D519FED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32-4B6E-9457-081D519FED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32-4B6E-9457-081D519FEDE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140.94666250000199</c:v>
                </c:pt>
                <c:pt idx="1">
                  <c:v>149.88112027777501</c:v>
                </c:pt>
                <c:pt idx="2">
                  <c:v>150.43334527777699</c:v>
                </c:pt>
                <c:pt idx="3">
                  <c:v>154.65609833333201</c:v>
                </c:pt>
                <c:pt idx="4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62B-89DB-7CB9D65D7543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149.88750972222101</c:v>
                </c:pt>
                <c:pt idx="1">
                  <c:v>140.811645555556</c:v>
                </c:pt>
                <c:pt idx="2">
                  <c:v>132.42195027777399</c:v>
                </c:pt>
                <c:pt idx="3">
                  <c:v>150.43334527777699</c:v>
                </c:pt>
                <c:pt idx="4">
                  <c:v>154.291376111109</c:v>
                </c:pt>
                <c:pt idx="5">
                  <c:v>154.40499916666801</c:v>
                </c:pt>
                <c:pt idx="6">
                  <c:v>131.48306277778099</c:v>
                </c:pt>
                <c:pt idx="7">
                  <c:v>141.208587777774</c:v>
                </c:pt>
                <c:pt idx="8">
                  <c:v>141.34943138889099</c:v>
                </c:pt>
                <c:pt idx="9">
                  <c:v>154.40499916666801</c:v>
                </c:pt>
                <c:pt idx="10">
                  <c:v>150.549164444441</c:v>
                </c:pt>
                <c:pt idx="11">
                  <c:v>150.298065277776</c:v>
                </c:pt>
                <c:pt idx="12">
                  <c:v>154.65609833333201</c:v>
                </c:pt>
                <c:pt idx="13">
                  <c:v>150.549164444441</c:v>
                </c:pt>
                <c:pt idx="14">
                  <c:v>154.65609833333201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62B-89DB-7CB9D65D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EA-462B-89DB-7CB9D65D75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EA-462B-89DB-7CB9D65D75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EA-462B-89DB-7CB9D65D75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EA-462B-89DB-7CB9D65D75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EA-462B-89DB-7CB9D65D75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EA-462B-89DB-7CB9D65D75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EA-462B-89DB-7CB9D65D754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EA-462B-89DB-7CB9D65D754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EA-462B-89DB-7CB9D65D754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EA-462B-89DB-7CB9D65D754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7.5250000000000004</c:v>
                </c:pt>
                <c:pt idx="1">
                  <c:v>8</c:v>
                </c:pt>
                <c:pt idx="2">
                  <c:v>6.125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1A7-A59D-DA84A3C0F3E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7.07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7.859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1A7-A59D-DA84A3C0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0.39667380952380099</c:v>
                      </c:pt>
                      <c:pt idx="1">
                        <c:v>0.47324999999998801</c:v>
                      </c:pt>
                      <c:pt idx="2">
                        <c:v>0.544428869047623</c:v>
                      </c:pt>
                      <c:pt idx="3">
                        <c:v>0.54287805735931105</c:v>
                      </c:pt>
                      <c:pt idx="4">
                        <c:v>0.47222916666666798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D7-41A7-A59D-DA84A3C0F3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0.54031249999998698</c:v>
                      </c:pt>
                      <c:pt idx="1">
                        <c:v>0.69375000000001197</c:v>
                      </c:pt>
                      <c:pt idx="2">
                        <c:v>0.54117708333333503</c:v>
                      </c:pt>
                      <c:pt idx="3">
                        <c:v>0.54647916666665697</c:v>
                      </c:pt>
                      <c:pt idx="4">
                        <c:v>0.41793333333333899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D7-41A7-A59D-DA84A3C0F3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98.12</c:v>
                      </c:pt>
                      <c:pt idx="1">
                        <c:v>172.649</c:v>
                      </c:pt>
                      <c:pt idx="2">
                        <c:v>199.74799999999999</c:v>
                      </c:pt>
                      <c:pt idx="3">
                        <c:v>250.93199999999999</c:v>
                      </c:pt>
                      <c:pt idx="4">
                        <c:v>272.78899999999999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D7-41A7-A59D-DA84A3C0F3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D7-41A7-A59D-DA84A3C0F3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7.5250000000000004</c:v>
                      </c:pt>
                      <c:pt idx="1">
                        <c:v>8</c:v>
                      </c:pt>
                      <c:pt idx="2">
                        <c:v>6.125</c:v>
                      </c:pt>
                      <c:pt idx="3">
                        <c:v>7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D7-41A7-A59D-DA84A3C0F3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D7-41A7-A59D-DA84A3C0F3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D7-41A7-A59D-DA84A3C0F3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D7-41A7-A59D-DA84A3C0F3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D7-41A7-A59D-DA84A3C0F3E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D7-41A7-A59D-DA84A3C0F3E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0.229128652597406</c:v>
                </c:pt>
                <c:pt idx="1">
                  <c:v>0.43921111111111799</c:v>
                </c:pt>
                <c:pt idx="2">
                  <c:v>0.57860277777778002</c:v>
                </c:pt>
                <c:pt idx="3">
                  <c:v>0.61196666666666599</c:v>
                </c:pt>
                <c:pt idx="4">
                  <c:v>0.47609166666666602</c:v>
                </c:pt>
                <c:pt idx="5">
                  <c:v>0.56370416666666601</c:v>
                </c:pt>
                <c:pt idx="6">
                  <c:v>0.65210833333333296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459A-90A1-3CB931297AD2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0.404791666666665</c:v>
                </c:pt>
                <c:pt idx="1">
                  <c:v>0.500966666666672</c:v>
                </c:pt>
                <c:pt idx="2">
                  <c:v>0.56979999999998998</c:v>
                </c:pt>
                <c:pt idx="3">
                  <c:v>0.59702708333333199</c:v>
                </c:pt>
                <c:pt idx="4">
                  <c:v>0.50225000000000897</c:v>
                </c:pt>
                <c:pt idx="5">
                  <c:v>0.47900833333333798</c:v>
                </c:pt>
                <c:pt idx="6">
                  <c:v>0.51879166666665799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7-459A-90A1-3CB931297AD2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0.451388888888898</c:v>
                </c:pt>
                <c:pt idx="1">
                  <c:v>0.41287499999999999</c:v>
                </c:pt>
                <c:pt idx="2">
                  <c:v>0.52503124999999895</c:v>
                </c:pt>
                <c:pt idx="3">
                  <c:v>0.41458333333332897</c:v>
                </c:pt>
                <c:pt idx="4">
                  <c:v>0.59767083333332904</c:v>
                </c:pt>
                <c:pt idx="5">
                  <c:v>0.54319375000000403</c:v>
                </c:pt>
                <c:pt idx="6">
                  <c:v>0.77083333333334103</c:v>
                </c:pt>
                <c:pt idx="7">
                  <c:v>0.59375</c:v>
                </c:pt>
                <c:pt idx="8">
                  <c:v>0.61249999999999905</c:v>
                </c:pt>
                <c:pt idx="9">
                  <c:v>0.58468750000000003</c:v>
                </c:pt>
                <c:pt idx="10">
                  <c:v>0.72708333333332698</c:v>
                </c:pt>
                <c:pt idx="11">
                  <c:v>0.64583333333333504</c:v>
                </c:pt>
                <c:pt idx="12">
                  <c:v>0.47481249999999398</c:v>
                </c:pt>
                <c:pt idx="13">
                  <c:v>0.504541666666664</c:v>
                </c:pt>
                <c:pt idx="14">
                  <c:v>0.68154761904760197</c:v>
                </c:pt>
                <c:pt idx="15">
                  <c:v>0.65625</c:v>
                </c:pt>
                <c:pt idx="16">
                  <c:v>0.71689583333333295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7-459A-90A1-3CB931297AD2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0.58749999999998803</c:v>
                </c:pt>
                <c:pt idx="1">
                  <c:v>0.43124999999999297</c:v>
                </c:pt>
                <c:pt idx="2">
                  <c:v>0.56766666666666399</c:v>
                </c:pt>
                <c:pt idx="3">
                  <c:v>0.44791666666667201</c:v>
                </c:pt>
                <c:pt idx="4">
                  <c:v>0.57083333333332797</c:v>
                </c:pt>
                <c:pt idx="5">
                  <c:v>0.47237500000000698</c:v>
                </c:pt>
                <c:pt idx="6">
                  <c:v>0.55000000000000404</c:v>
                </c:pt>
                <c:pt idx="7">
                  <c:v>0.49374999999999097</c:v>
                </c:pt>
                <c:pt idx="8">
                  <c:v>0.51395833333332297</c:v>
                </c:pt>
                <c:pt idx="9">
                  <c:v>0.45020833333332999</c:v>
                </c:pt>
                <c:pt idx="10">
                  <c:v>0.67499999999999505</c:v>
                </c:pt>
                <c:pt idx="11">
                  <c:v>0.50833333333332797</c:v>
                </c:pt>
                <c:pt idx="12">
                  <c:v>0.38187499999999702</c:v>
                </c:pt>
                <c:pt idx="13">
                  <c:v>0.425900000000006</c:v>
                </c:pt>
                <c:pt idx="14">
                  <c:v>0.64791666666667203</c:v>
                </c:pt>
                <c:pt idx="15">
                  <c:v>0.65833333333333599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7-459A-90A1-3CB9312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124.504518004164</c:v>
                      </c:pt>
                      <c:pt idx="1">
                        <c:v>149.386127222223</c:v>
                      </c:pt>
                      <c:pt idx="2">
                        <c:v>154.28459449555299</c:v>
                      </c:pt>
                      <c:pt idx="3">
                        <c:v>150.412506388888</c:v>
                      </c:pt>
                      <c:pt idx="4">
                        <c:v>154.56027305555699</c:v>
                      </c:pt>
                      <c:pt idx="5">
                        <c:v>149.60974583333399</c:v>
                      </c:pt>
                      <c:pt idx="6">
                        <c:v>141.22245694444101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3B7-459A-90A1-3CB931297A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B7-459A-90A1-3CB931297A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B7-459A-90A1-3CB931297A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B7-459A-90A1-3CB931297AD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B7-459A-90A1-3CB931297AD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B7-459A-90A1-3CB931297AD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59A-90A1-3CB931297AD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59A-90A1-3CB931297AD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104.22499999999999</c:v>
                </c:pt>
                <c:pt idx="1">
                  <c:v>162.34100000000001</c:v>
                </c:pt>
                <c:pt idx="2">
                  <c:v>209.53200000000001</c:v>
                </c:pt>
                <c:pt idx="3">
                  <c:v>232.12100000000001</c:v>
                </c:pt>
                <c:pt idx="4">
                  <c:v>258.44</c:v>
                </c:pt>
                <c:pt idx="5">
                  <c:v>282.92399999999998</c:v>
                </c:pt>
                <c:pt idx="6">
                  <c:v>307.08499999999998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E-4A3A-A6CD-85922DB42372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E-4A3A-A6CD-85922DB42372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91.046999999999997</c:v>
                </c:pt>
                <c:pt idx="1">
                  <c:v>152</c:v>
                </c:pt>
                <c:pt idx="2">
                  <c:v>203.12899999999999</c:v>
                </c:pt>
                <c:pt idx="3">
                  <c:v>230.887</c:v>
                </c:pt>
                <c:pt idx="4">
                  <c:v>249.33600000000001</c:v>
                </c:pt>
                <c:pt idx="5">
                  <c:v>282.14600000000002</c:v>
                </c:pt>
                <c:pt idx="6">
                  <c:v>299.11200000000002</c:v>
                </c:pt>
                <c:pt idx="7">
                  <c:v>322.69299999999998</c:v>
                </c:pt>
                <c:pt idx="8">
                  <c:v>314.94400000000002</c:v>
                </c:pt>
                <c:pt idx="9">
                  <c:v>339.79700000000003</c:v>
                </c:pt>
                <c:pt idx="10">
                  <c:v>366.83600000000001</c:v>
                </c:pt>
                <c:pt idx="11">
                  <c:v>372.59300000000002</c:v>
                </c:pt>
                <c:pt idx="12">
                  <c:v>368.67200000000003</c:v>
                </c:pt>
                <c:pt idx="13">
                  <c:v>383</c:v>
                </c:pt>
                <c:pt idx="14">
                  <c:v>393.214</c:v>
                </c:pt>
                <c:pt idx="15">
                  <c:v>398.02499999999998</c:v>
                </c:pt>
                <c:pt idx="16">
                  <c:v>403</c:v>
                </c:pt>
                <c:pt idx="17">
                  <c:v>410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E-4A3A-A6CD-85922DB42372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E-4A3A-A6CD-85922DB4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EEE-4A3A-A6CD-85922DB423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EE-4A3A-A6CD-85922DB423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124.504518004164</c:v>
                      </c:pt>
                      <c:pt idx="1">
                        <c:v>149.386127222223</c:v>
                      </c:pt>
                      <c:pt idx="2">
                        <c:v>154.28459449555299</c:v>
                      </c:pt>
                      <c:pt idx="3">
                        <c:v>150.412506388888</c:v>
                      </c:pt>
                      <c:pt idx="4">
                        <c:v>154.56027305555699</c:v>
                      </c:pt>
                      <c:pt idx="5">
                        <c:v>149.60974583333399</c:v>
                      </c:pt>
                      <c:pt idx="6">
                        <c:v>141.22245694444101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EE-4A3A-A6CD-85922DB423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EE-4A3A-A6CD-85922DB423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EE-4A3A-A6CD-85922DB423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EEE-4A3A-A6CD-85922DB423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EE-4A3A-A6CD-85922DB423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EE-4A3A-A6CD-85922DB4237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124.504518004164</c:v>
                </c:pt>
                <c:pt idx="1">
                  <c:v>149.386127222223</c:v>
                </c:pt>
                <c:pt idx="2">
                  <c:v>154.28459449555299</c:v>
                </c:pt>
                <c:pt idx="3">
                  <c:v>150.412506388888</c:v>
                </c:pt>
                <c:pt idx="4">
                  <c:v>154.56027305555699</c:v>
                </c:pt>
                <c:pt idx="5">
                  <c:v>149.60974583333399</c:v>
                </c:pt>
                <c:pt idx="6">
                  <c:v>141.22245694444101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EDF-B7FD-6B18A68EFFDE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107.626643611113</c:v>
                </c:pt>
                <c:pt idx="1">
                  <c:v>149.319468562498</c:v>
                </c:pt>
                <c:pt idx="2">
                  <c:v>119.279143888885</c:v>
                </c:pt>
                <c:pt idx="3">
                  <c:v>154.53335305555501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150.161116111111</c:v>
                </c:pt>
                <c:pt idx="7">
                  <c:v>154.53335305555501</c:v>
                </c:pt>
                <c:pt idx="8">
                  <c:v>150.40412886444301</c:v>
                </c:pt>
                <c:pt idx="9">
                  <c:v>150.32331611111201</c:v>
                </c:pt>
                <c:pt idx="10">
                  <c:v>154.56027305555699</c:v>
                </c:pt>
                <c:pt idx="11">
                  <c:v>154.50832861110899</c:v>
                </c:pt>
                <c:pt idx="12">
                  <c:v>154.56027305555699</c:v>
                </c:pt>
                <c:pt idx="13">
                  <c:v>154.53335305555501</c:v>
                </c:pt>
                <c:pt idx="14">
                  <c:v>154.53335305555501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EDF-B7FD-6B18A68E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0E-4EDF-B7FD-6B18A68EFF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0E-4EDF-B7FD-6B18A68EFF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0E-4EDF-B7FD-6B18A68EFF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0E-4EDF-B7FD-6B18A68EFF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0E-4EDF-B7FD-6B18A68EFF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0E-4EDF-B7FD-6B18A68EFF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0E-4EDF-B7FD-6B18A68EFF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0E-4EDF-B7FD-6B18A68EFF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0E-4EDF-B7FD-6B18A68EFF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0E-4EDF-B7FD-6B18A68EFFD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5.2320000000000002</c:v>
                </c:pt>
                <c:pt idx="1">
                  <c:v>7</c:v>
                </c:pt>
                <c:pt idx="2">
                  <c:v>8</c:v>
                </c:pt>
                <c:pt idx="3">
                  <c:v>7.5019999999999998</c:v>
                </c:pt>
                <c:pt idx="4">
                  <c:v>6.4080000000000004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004-AE86-76384669B437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6.9240000000000004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6.3550000000000004</c:v>
                </c:pt>
                <c:pt idx="10">
                  <c:v>8</c:v>
                </c:pt>
                <c:pt idx="11">
                  <c:v>8</c:v>
                </c:pt>
                <c:pt idx="12">
                  <c:v>6.476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004-AE86-76384669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0.229128652597406</c:v>
                      </c:pt>
                      <c:pt idx="1">
                        <c:v>0.43921111111111799</c:v>
                      </c:pt>
                      <c:pt idx="2">
                        <c:v>0.57860277777778002</c:v>
                      </c:pt>
                      <c:pt idx="3">
                        <c:v>0.61196666666666599</c:v>
                      </c:pt>
                      <c:pt idx="4">
                        <c:v>0.47609166666666602</c:v>
                      </c:pt>
                      <c:pt idx="5">
                        <c:v>0.56370416666666601</c:v>
                      </c:pt>
                      <c:pt idx="6">
                        <c:v>0.65210833333333296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69-4004-AE86-76384669B4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0.404791666666665</c:v>
                      </c:pt>
                      <c:pt idx="1">
                        <c:v>0.500966666666672</c:v>
                      </c:pt>
                      <c:pt idx="2">
                        <c:v>0.56979999999998998</c:v>
                      </c:pt>
                      <c:pt idx="3">
                        <c:v>0.59702708333333199</c:v>
                      </c:pt>
                      <c:pt idx="4">
                        <c:v>0.50225000000000897</c:v>
                      </c:pt>
                      <c:pt idx="5">
                        <c:v>0.47900833333333798</c:v>
                      </c:pt>
                      <c:pt idx="6">
                        <c:v>0.51879166666665799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69-4004-AE86-76384669B4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104.22499999999999</c:v>
                      </c:pt>
                      <c:pt idx="1">
                        <c:v>162.34100000000001</c:v>
                      </c:pt>
                      <c:pt idx="2">
                        <c:v>209.53200000000001</c:v>
                      </c:pt>
                      <c:pt idx="3">
                        <c:v>232.12100000000001</c:v>
                      </c:pt>
                      <c:pt idx="4">
                        <c:v>258.44</c:v>
                      </c:pt>
                      <c:pt idx="5">
                        <c:v>282.92399999999998</c:v>
                      </c:pt>
                      <c:pt idx="6">
                        <c:v>307.08499999999998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69-4004-AE86-76384669B4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69-4004-AE86-76384669B4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5.2320000000000002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7.5019999999999998</c:v>
                      </c:pt>
                      <c:pt idx="4">
                        <c:v>6.4080000000000004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69-4004-AE86-76384669B4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69-4004-AE86-76384669B4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69-4004-AE86-76384669B4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69-4004-AE86-76384669B4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69-4004-AE86-76384669B4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69-4004-AE86-76384669B43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0.19634209054833901</c:v>
                </c:pt>
                <c:pt idx="1">
                  <c:v>0.496562635281381</c:v>
                </c:pt>
                <c:pt idx="2">
                  <c:v>0.52153124999999301</c:v>
                </c:pt>
                <c:pt idx="3">
                  <c:v>0.59112083333332099</c:v>
                </c:pt>
                <c:pt idx="4">
                  <c:v>0.56103497023809301</c:v>
                </c:pt>
                <c:pt idx="5">
                  <c:v>0.41620833333332802</c:v>
                </c:pt>
                <c:pt idx="6">
                  <c:v>0.609502083333333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D3B-A9EA-BE44A4831932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0.28793749999999702</c:v>
                </c:pt>
                <c:pt idx="1">
                  <c:v>0.50531250000000605</c:v>
                </c:pt>
                <c:pt idx="2">
                  <c:v>0.47842500000000299</c:v>
                </c:pt>
                <c:pt idx="3">
                  <c:v>0.49754166666667499</c:v>
                </c:pt>
                <c:pt idx="4">
                  <c:v>0.59260416666667204</c:v>
                </c:pt>
                <c:pt idx="5">
                  <c:v>0.44046041666667402</c:v>
                </c:pt>
                <c:pt idx="6">
                  <c:v>0.554510416666678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D3B-A9EA-BE44A4831932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0.413246509740271</c:v>
                </c:pt>
                <c:pt idx="1">
                  <c:v>0.64610416666666504</c:v>
                </c:pt>
                <c:pt idx="2">
                  <c:v>0.37708699633699599</c:v>
                </c:pt>
                <c:pt idx="3">
                  <c:v>0.47916666666667301</c:v>
                </c:pt>
                <c:pt idx="4">
                  <c:v>0.4375</c:v>
                </c:pt>
                <c:pt idx="5">
                  <c:v>0.5625</c:v>
                </c:pt>
                <c:pt idx="6">
                  <c:v>0.66666666666666297</c:v>
                </c:pt>
                <c:pt idx="7">
                  <c:v>0.60816666666666797</c:v>
                </c:pt>
                <c:pt idx="8">
                  <c:v>0.65833333333333599</c:v>
                </c:pt>
                <c:pt idx="9">
                  <c:v>0.6875</c:v>
                </c:pt>
                <c:pt idx="10">
                  <c:v>0.60416666666666696</c:v>
                </c:pt>
                <c:pt idx="11">
                  <c:v>0.64583333333333504</c:v>
                </c:pt>
                <c:pt idx="12">
                  <c:v>0.60416666666666696</c:v>
                </c:pt>
                <c:pt idx="13">
                  <c:v>0.53125</c:v>
                </c:pt>
                <c:pt idx="14">
                  <c:v>0.85641666666667204</c:v>
                </c:pt>
                <c:pt idx="15">
                  <c:v>0.76041666666665897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8-4D3B-A9EA-BE44A4831932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0.54374999999999496</c:v>
                </c:pt>
                <c:pt idx="1">
                  <c:v>0.59604166666666603</c:v>
                </c:pt>
                <c:pt idx="2">
                  <c:v>0.54791666666666095</c:v>
                </c:pt>
                <c:pt idx="3">
                  <c:v>0.51249999999999196</c:v>
                </c:pt>
                <c:pt idx="4">
                  <c:v>0.46875</c:v>
                </c:pt>
                <c:pt idx="5">
                  <c:v>0.38333333333332897</c:v>
                </c:pt>
                <c:pt idx="6">
                  <c:v>0.48750000000000698</c:v>
                </c:pt>
                <c:pt idx="7">
                  <c:v>0.50833333333332797</c:v>
                </c:pt>
                <c:pt idx="8">
                  <c:v>0.55624999999998903</c:v>
                </c:pt>
                <c:pt idx="9">
                  <c:v>0.44583333333332797</c:v>
                </c:pt>
                <c:pt idx="10">
                  <c:v>0.56041666666665702</c:v>
                </c:pt>
                <c:pt idx="11">
                  <c:v>0.51875000000000704</c:v>
                </c:pt>
                <c:pt idx="12">
                  <c:v>0.50833333333332797</c:v>
                </c:pt>
                <c:pt idx="13">
                  <c:v>0.52499999999999003</c:v>
                </c:pt>
                <c:pt idx="14">
                  <c:v>0.73749999999999105</c:v>
                </c:pt>
                <c:pt idx="15">
                  <c:v>0.67916666666667203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D3B-A9EA-BE44A48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123.636041248891</c:v>
                      </c:pt>
                      <c:pt idx="1">
                        <c:v>137.60443694444299</c:v>
                      </c:pt>
                      <c:pt idx="2">
                        <c:v>150.184442222222</c:v>
                      </c:pt>
                      <c:pt idx="3">
                        <c:v>150.213878333335</c:v>
                      </c:pt>
                      <c:pt idx="4">
                        <c:v>152.973099016665</c:v>
                      </c:pt>
                      <c:pt idx="5">
                        <c:v>154.65609833333201</c:v>
                      </c:pt>
                      <c:pt idx="6">
                        <c:v>154.29155272777601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A8-4D3B-A9EA-BE44A48319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A8-4D3B-A9EA-BE44A48319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A8-4D3B-A9EA-BE44A48319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A8-4D3B-A9EA-BE44A48319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A8-4D3B-A9EA-BE44A48319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A8-4D3B-A9EA-BE44A48319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A8-4D3B-A9EA-BE44A48319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A8-4D3B-A9EA-BE44A48319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88.463999999999999</c:v>
                </c:pt>
                <c:pt idx="1">
                  <c:v>156.232</c:v>
                </c:pt>
                <c:pt idx="2">
                  <c:v>185.26400000000001</c:v>
                </c:pt>
                <c:pt idx="3">
                  <c:v>224.53100000000001</c:v>
                </c:pt>
                <c:pt idx="4">
                  <c:v>243.24199999999999</c:v>
                </c:pt>
                <c:pt idx="5">
                  <c:v>246.08</c:v>
                </c:pt>
                <c:pt idx="6">
                  <c:v>262.98099999999999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5AF-AA8F-B2B908E92A32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5AF-AA8F-B2B908E92A32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88.974999999999994</c:v>
                </c:pt>
                <c:pt idx="1">
                  <c:v>135.14500000000001</c:v>
                </c:pt>
                <c:pt idx="2">
                  <c:v>183.21799999999999</c:v>
                </c:pt>
                <c:pt idx="3">
                  <c:v>202.47499999999999</c:v>
                </c:pt>
                <c:pt idx="4">
                  <c:v>218.92599999999999</c:v>
                </c:pt>
                <c:pt idx="5">
                  <c:v>247.47800000000001</c:v>
                </c:pt>
                <c:pt idx="6">
                  <c:v>260.09300000000002</c:v>
                </c:pt>
                <c:pt idx="7">
                  <c:v>252.61600000000001</c:v>
                </c:pt>
                <c:pt idx="8">
                  <c:v>276.47800000000001</c:v>
                </c:pt>
                <c:pt idx="9">
                  <c:v>284</c:v>
                </c:pt>
                <c:pt idx="10">
                  <c:v>287.66899999999998</c:v>
                </c:pt>
                <c:pt idx="11">
                  <c:v>299.06599999999997</c:v>
                </c:pt>
                <c:pt idx="12">
                  <c:v>299.33600000000001</c:v>
                </c:pt>
                <c:pt idx="13">
                  <c:v>306</c:v>
                </c:pt>
                <c:pt idx="14">
                  <c:v>314</c:v>
                </c:pt>
                <c:pt idx="15">
                  <c:v>314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5AF-AA8F-B2B908E92A32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5AF-AA8F-B2B908E9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8A-45AF-AA8F-B2B908E92A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5AF-AA8F-B2B908E92A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123.636041248891</c:v>
                      </c:pt>
                      <c:pt idx="1">
                        <c:v>137.60443694444299</c:v>
                      </c:pt>
                      <c:pt idx="2">
                        <c:v>150.184442222222</c:v>
                      </c:pt>
                      <c:pt idx="3">
                        <c:v>150.213878333335</c:v>
                      </c:pt>
                      <c:pt idx="4">
                        <c:v>152.973099016665</c:v>
                      </c:pt>
                      <c:pt idx="5">
                        <c:v>154.65609833333201</c:v>
                      </c:pt>
                      <c:pt idx="6">
                        <c:v>154.29155272777601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8A-45AF-AA8F-B2B908E92A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8A-45AF-AA8F-B2B908E92A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8A-45AF-AA8F-B2B908E92A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8A-45AF-AA8F-B2B908E92A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8A-45AF-AA8F-B2B908E92A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8A-45AF-AA8F-B2B908E92A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0.39947842261904898</c:v>
                </c:pt>
                <c:pt idx="1">
                  <c:v>0.50183607954545795</c:v>
                </c:pt>
                <c:pt idx="2">
                  <c:v>0.46790624999998898</c:v>
                </c:pt>
                <c:pt idx="3">
                  <c:v>0.52188333333333803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AB0-895B-69692E0A7A9F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0.46458333333333601</c:v>
                </c:pt>
                <c:pt idx="1">
                  <c:v>0.76197708333333602</c:v>
                </c:pt>
                <c:pt idx="2">
                  <c:v>0.57983333333333897</c:v>
                </c:pt>
                <c:pt idx="3">
                  <c:v>0.53810833333334396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AB0-895B-69692E0A7A9F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0.43229166666667201</c:v>
                </c:pt>
                <c:pt idx="1">
                  <c:v>0.36401488095238899</c:v>
                </c:pt>
                <c:pt idx="2">
                  <c:v>0.61458333333333304</c:v>
                </c:pt>
                <c:pt idx="3">
                  <c:v>0.63690476190476997</c:v>
                </c:pt>
                <c:pt idx="4">
                  <c:v>0.54583333333333806</c:v>
                </c:pt>
                <c:pt idx="5">
                  <c:v>0.64999999999998703</c:v>
                </c:pt>
                <c:pt idx="6">
                  <c:v>0.64583333333333504</c:v>
                </c:pt>
                <c:pt idx="7">
                  <c:v>0.72916666666665997</c:v>
                </c:pt>
                <c:pt idx="8">
                  <c:v>0.8125</c:v>
                </c:pt>
                <c:pt idx="9">
                  <c:v>0.875</c:v>
                </c:pt>
                <c:pt idx="10">
                  <c:v>0.85416666666665597</c:v>
                </c:pt>
                <c:pt idx="11">
                  <c:v>0.89583333333334503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AB0-895B-69692E0A7A9F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0.64791666666667203</c:v>
                </c:pt>
                <c:pt idx="1">
                  <c:v>0.52291666666667103</c:v>
                </c:pt>
                <c:pt idx="2">
                  <c:v>0.53333333333334398</c:v>
                </c:pt>
                <c:pt idx="3">
                  <c:v>0.67499999999999505</c:v>
                </c:pt>
                <c:pt idx="4">
                  <c:v>0.55000000000000404</c:v>
                </c:pt>
                <c:pt idx="5">
                  <c:v>0.69583333333332698</c:v>
                </c:pt>
                <c:pt idx="6">
                  <c:v>0.5625</c:v>
                </c:pt>
                <c:pt idx="7">
                  <c:v>0.57083333333332797</c:v>
                </c:pt>
                <c:pt idx="8">
                  <c:v>0.65416666666666301</c:v>
                </c:pt>
                <c:pt idx="9">
                  <c:v>0.69583333333332698</c:v>
                </c:pt>
                <c:pt idx="10">
                  <c:v>0.65416666666666301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6-4AB0-895B-69692E0A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121.60823466222099</c:v>
                      </c:pt>
                      <c:pt idx="1">
                        <c:v>154.11831249999901</c:v>
                      </c:pt>
                      <c:pt idx="2">
                        <c:v>142.79843925555599</c:v>
                      </c:pt>
                      <c:pt idx="3">
                        <c:v>154.21140083333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76-4AB0-895B-69692E0A7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76-4AB0-895B-69692E0A7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76-4AB0-895B-69692E0A7A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76-4AB0-895B-69692E0A7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76-4AB0-895B-69692E0A7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76-4AB0-895B-69692E0A7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76-4AB0-895B-69692E0A7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76-4AB0-895B-69692E0A7A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123.636041248891</c:v>
                </c:pt>
                <c:pt idx="1">
                  <c:v>137.60443694444299</c:v>
                </c:pt>
                <c:pt idx="2">
                  <c:v>150.184442222222</c:v>
                </c:pt>
                <c:pt idx="3">
                  <c:v>150.213878333335</c:v>
                </c:pt>
                <c:pt idx="4">
                  <c:v>152.973099016665</c:v>
                </c:pt>
                <c:pt idx="5">
                  <c:v>154.65609833333201</c:v>
                </c:pt>
                <c:pt idx="6">
                  <c:v>154.29155272777601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E81-8523-9BF95F43CBF6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107.46166527777601</c:v>
                </c:pt>
                <c:pt idx="1">
                  <c:v>150.03832416666799</c:v>
                </c:pt>
                <c:pt idx="2">
                  <c:v>150.235829722223</c:v>
                </c:pt>
                <c:pt idx="3">
                  <c:v>137.99943444444199</c:v>
                </c:pt>
                <c:pt idx="4">
                  <c:v>150.549164444441</c:v>
                </c:pt>
                <c:pt idx="5">
                  <c:v>154.30390527777499</c:v>
                </c:pt>
                <c:pt idx="6">
                  <c:v>150.045280555554</c:v>
                </c:pt>
                <c:pt idx="7">
                  <c:v>154.31083138889201</c:v>
                </c:pt>
                <c:pt idx="8">
                  <c:v>154.64917222222201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154.31083138889201</c:v>
                </c:pt>
                <c:pt idx="12">
                  <c:v>154.30390527777499</c:v>
                </c:pt>
                <c:pt idx="13">
                  <c:v>150.535821666667</c:v>
                </c:pt>
                <c:pt idx="14">
                  <c:v>154.64917222222201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E81-8523-9BF95F43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4D-4E81-8523-9BF95F43C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4D-4E81-8523-9BF95F43CB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4D-4E81-8523-9BF95F43C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4D-4E81-8523-9BF95F43C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4D-4E81-8523-9BF95F43C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4D-4E81-8523-9BF95F43CB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4D-4E81-8523-9BF95F43CB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4D-4E81-8523-9BF95F43CB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4D-4E81-8523-9BF95F43CB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4D-4E81-8523-9BF95F43CBF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4.8179999999999996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6.1829999999999998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7-4DD9-96DA-90E12D00398D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7-4DD9-96DA-90E12D00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0.19634209054833901</c:v>
                      </c:pt>
                      <c:pt idx="1">
                        <c:v>0.496562635281381</c:v>
                      </c:pt>
                      <c:pt idx="2">
                        <c:v>0.52153124999999301</c:v>
                      </c:pt>
                      <c:pt idx="3">
                        <c:v>0.59112083333332099</c:v>
                      </c:pt>
                      <c:pt idx="4">
                        <c:v>0.56103497023809301</c:v>
                      </c:pt>
                      <c:pt idx="5">
                        <c:v>0.41620833333332802</c:v>
                      </c:pt>
                      <c:pt idx="6">
                        <c:v>0.609502083333333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E7-4DD9-96DA-90E12D0039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0.28793749999999702</c:v>
                      </c:pt>
                      <c:pt idx="1">
                        <c:v>0.50531250000000605</c:v>
                      </c:pt>
                      <c:pt idx="2">
                        <c:v>0.47842500000000299</c:v>
                      </c:pt>
                      <c:pt idx="3">
                        <c:v>0.49754166666667499</c:v>
                      </c:pt>
                      <c:pt idx="4">
                        <c:v>0.59260416666667204</c:v>
                      </c:pt>
                      <c:pt idx="5">
                        <c:v>0.44046041666667402</c:v>
                      </c:pt>
                      <c:pt idx="6">
                        <c:v>0.554510416666678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E7-4DD9-96DA-90E12D0039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88.463999999999999</c:v>
                      </c:pt>
                      <c:pt idx="1">
                        <c:v>156.232</c:v>
                      </c:pt>
                      <c:pt idx="2">
                        <c:v>185.26400000000001</c:v>
                      </c:pt>
                      <c:pt idx="3">
                        <c:v>224.53100000000001</c:v>
                      </c:pt>
                      <c:pt idx="4">
                        <c:v>243.24199999999999</c:v>
                      </c:pt>
                      <c:pt idx="5">
                        <c:v>246.08</c:v>
                      </c:pt>
                      <c:pt idx="6">
                        <c:v>262.98099999999999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E7-4DD9-96DA-90E12D0039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E7-4DD9-96DA-90E12D0039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4.8179999999999996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6.1829999999999998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E7-4DD9-96DA-90E12D0039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E7-4DD9-96DA-90E12D0039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E7-4DD9-96DA-90E12D00398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7-4DD9-96DA-90E12D00398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7-4DD9-96DA-90E12D00398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7-4DD9-96DA-90E12D00398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0.38827222222222102</c:v>
                </c:pt>
                <c:pt idx="1">
                  <c:v>0.51592261904761705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1-4136-9003-EB650768076C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0.50271875000000898</c:v>
                </c:pt>
                <c:pt idx="1">
                  <c:v>0.56600000000000295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1-4136-9003-EB650768076C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0.24791666666666801</c:v>
                </c:pt>
                <c:pt idx="1">
                  <c:v>0.56363541666666594</c:v>
                </c:pt>
                <c:pt idx="2">
                  <c:v>0.60416666666666696</c:v>
                </c:pt>
                <c:pt idx="3">
                  <c:v>0.51545833333332503</c:v>
                </c:pt>
                <c:pt idx="4">
                  <c:v>0.66250000000001197</c:v>
                </c:pt>
                <c:pt idx="5">
                  <c:v>0.67708333333333603</c:v>
                </c:pt>
                <c:pt idx="6">
                  <c:v>0.75</c:v>
                </c:pt>
                <c:pt idx="7">
                  <c:v>0.90625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1-4136-9003-EB650768076C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0.37083333333333601</c:v>
                </c:pt>
                <c:pt idx="1">
                  <c:v>0.52329166666667304</c:v>
                </c:pt>
                <c:pt idx="2">
                  <c:v>0.58125000000000104</c:v>
                </c:pt>
                <c:pt idx="3">
                  <c:v>0.50833333333332797</c:v>
                </c:pt>
                <c:pt idx="4">
                  <c:v>0.61041666666665995</c:v>
                </c:pt>
                <c:pt idx="5">
                  <c:v>0.57083333333332797</c:v>
                </c:pt>
                <c:pt idx="6">
                  <c:v>0.61249999999999905</c:v>
                </c:pt>
                <c:pt idx="7">
                  <c:v>0.69583333333332698</c:v>
                </c:pt>
                <c:pt idx="8">
                  <c:v>0.69583333333332698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1-4136-9003-EB650768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136.852768055555</c:v>
                      </c:pt>
                      <c:pt idx="1">
                        <c:v>151.09739161000201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11-4136-9003-EB65076807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11-4136-9003-EB65076807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11-4136-9003-EB65076807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11-4136-9003-EB65076807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11-4136-9003-EB65076807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11-4136-9003-EB65076807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11-4136-9003-EB65076807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11-4136-9003-EB650768076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69.234999999999999</c:v>
                </c:pt>
                <c:pt idx="1">
                  <c:v>95.409000000000006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4E53-91A9-E4005291933C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0-4E53-91A9-E4005291933C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59.965000000000003</c:v>
                </c:pt>
                <c:pt idx="1">
                  <c:v>87</c:v>
                </c:pt>
                <c:pt idx="2">
                  <c:v>92</c:v>
                </c:pt>
                <c:pt idx="3">
                  <c:v>102</c:v>
                </c:pt>
                <c:pt idx="4">
                  <c:v>125</c:v>
                </c:pt>
                <c:pt idx="5">
                  <c:v>126.64</c:v>
                </c:pt>
                <c:pt idx="6">
                  <c:v>129</c:v>
                </c:pt>
                <c:pt idx="7">
                  <c:v>130.374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0-4E53-91A9-E4005291933C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0-4E53-91A9-E4005291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F0-4E53-91A9-E400529193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F0-4E53-91A9-E400529193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136.852768055555</c:v>
                      </c:pt>
                      <c:pt idx="1">
                        <c:v>151.09739161000201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F0-4E53-91A9-E400529193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F0-4E53-91A9-E400529193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F0-4E53-91A9-E400529193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F0-4E53-91A9-E400529193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F0-4E53-91A9-E4005291933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F0-4E53-91A9-E4005291933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136.852768055555</c:v>
                </c:pt>
                <c:pt idx="1">
                  <c:v>151.09739161000201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990-9DD5-2AA73F5AFF9F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153.73886527777799</c:v>
                </c:pt>
                <c:pt idx="1">
                  <c:v>137.17943055555301</c:v>
                </c:pt>
                <c:pt idx="2">
                  <c:v>154.15221444444501</c:v>
                </c:pt>
                <c:pt idx="3">
                  <c:v>154.11775666667</c:v>
                </c:pt>
                <c:pt idx="4">
                  <c:v>150.03832416666799</c:v>
                </c:pt>
                <c:pt idx="5">
                  <c:v>154.145258055554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990-9DD5-2AA73F5A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37-4990-9DD5-2AA73F5AFF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37-4990-9DD5-2AA73F5AFF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37-4990-9DD5-2AA73F5AFF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37-4990-9DD5-2AA73F5AFF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37-4990-9DD5-2AA73F5AFF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37-4990-9DD5-2AA73F5AFF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37-4990-9DD5-2AA73F5AFF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37-4990-9DD5-2AA73F5AFF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37-4990-9DD5-2AA73F5AFF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37-4990-9DD5-2AA73F5AFF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6.8869999999999996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CF3-B48F-AFA371549122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0-4CF3-B48F-AFA37154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0.38827222222222102</c:v>
                      </c:pt>
                      <c:pt idx="1">
                        <c:v>0.51592261904761705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00-4CF3-B48F-AFA3715491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0.50271875000000898</c:v>
                      </c:pt>
                      <c:pt idx="1">
                        <c:v>0.56600000000000295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00-4CF3-B48F-AFA3715491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69.234999999999999</c:v>
                      </c:pt>
                      <c:pt idx="1">
                        <c:v>95.409000000000006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00-4CF3-B48F-AFA3715491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00-4CF3-B48F-AFA3715491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6.8869999999999996</c:v>
                      </c:pt>
                      <c:pt idx="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00-4CF3-B48F-AFA3715491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00-4CF3-B48F-AFA3715491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00-4CF3-B48F-AFA3715491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00-4CF3-B48F-AFA3715491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00-4CF3-B48F-AFA3715491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00-4CF3-B48F-AFA3715491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0.34044345238095097</c:v>
                </c:pt>
                <c:pt idx="1">
                  <c:v>0.49109300595238697</c:v>
                </c:pt>
                <c:pt idx="2">
                  <c:v>0.52770585317459495</c:v>
                </c:pt>
                <c:pt idx="3">
                  <c:v>0.44279166666666597</c:v>
                </c:pt>
                <c:pt idx="4">
                  <c:v>0.74315833333332304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1C6-A029-42765D6AE3AA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0.34663749999999999</c:v>
                </c:pt>
                <c:pt idx="1">
                  <c:v>0.51894791666667095</c:v>
                </c:pt>
                <c:pt idx="2">
                  <c:v>0.52651875000000703</c:v>
                </c:pt>
                <c:pt idx="3">
                  <c:v>0.49918749999999301</c:v>
                </c:pt>
                <c:pt idx="4">
                  <c:v>0.65746666666666298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1C6-A029-42765D6AE3AA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0.40416666666665702</c:v>
                </c:pt>
                <c:pt idx="1">
                  <c:v>0.49330357142856601</c:v>
                </c:pt>
                <c:pt idx="2">
                  <c:v>0.57897767857144</c:v>
                </c:pt>
                <c:pt idx="3">
                  <c:v>0.70833333333333803</c:v>
                </c:pt>
                <c:pt idx="4">
                  <c:v>0.49265476190476598</c:v>
                </c:pt>
                <c:pt idx="5">
                  <c:v>0.64583333333333504</c:v>
                </c:pt>
                <c:pt idx="6">
                  <c:v>0.79166666666665797</c:v>
                </c:pt>
                <c:pt idx="7">
                  <c:v>0.63385416666666905</c:v>
                </c:pt>
                <c:pt idx="8">
                  <c:v>0.53125</c:v>
                </c:pt>
                <c:pt idx="9">
                  <c:v>0.63750000000000195</c:v>
                </c:pt>
                <c:pt idx="10">
                  <c:v>0.56414583333333301</c:v>
                </c:pt>
                <c:pt idx="11">
                  <c:v>0.70000000000000595</c:v>
                </c:pt>
                <c:pt idx="12">
                  <c:v>0.69791666666666197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A-41C6-A029-42765D6AE3AA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0.47708333333332797</c:v>
                </c:pt>
                <c:pt idx="1">
                  <c:v>0.77291666666667203</c:v>
                </c:pt>
                <c:pt idx="2">
                  <c:v>0.63750000000000195</c:v>
                </c:pt>
                <c:pt idx="3">
                  <c:v>0.52916666666665502</c:v>
                </c:pt>
                <c:pt idx="4">
                  <c:v>0.51368749999999197</c:v>
                </c:pt>
                <c:pt idx="5">
                  <c:v>0.49791666666665402</c:v>
                </c:pt>
                <c:pt idx="6">
                  <c:v>0.62291666666666101</c:v>
                </c:pt>
                <c:pt idx="7">
                  <c:v>0.67145833333332605</c:v>
                </c:pt>
                <c:pt idx="8">
                  <c:v>0.52291666666667103</c:v>
                </c:pt>
                <c:pt idx="9">
                  <c:v>0.53333333333334398</c:v>
                </c:pt>
                <c:pt idx="10">
                  <c:v>0.54791666666666095</c:v>
                </c:pt>
                <c:pt idx="11">
                  <c:v>0.58749999999998803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A-41C6-A029-42765D6A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154.51525472222099</c:v>
                      </c:pt>
                      <c:pt idx="2">
                        <c:v>154.55189424999699</c:v>
                      </c:pt>
                      <c:pt idx="3">
                        <c:v>140.58649981527799</c:v>
                      </c:pt>
                      <c:pt idx="4">
                        <c:v>154.54851668666601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7A-41C6-A029-42765D6AE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7A-41C6-A029-42765D6AE3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7A-41C6-A029-42765D6AE3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7A-41C6-A029-42765D6AE3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7A-41C6-A029-42765D6AE3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7A-41C6-A029-42765D6AE3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7A-41C6-A029-42765D6AE3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7A-41C6-A029-42765D6AE3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87.847999999999999</c:v>
                </c:pt>
                <c:pt idx="1">
                  <c:v>137.369</c:v>
                </c:pt>
                <c:pt idx="2">
                  <c:v>154.50800000000001</c:v>
                </c:pt>
                <c:pt idx="3">
                  <c:v>179.69200000000001</c:v>
                </c:pt>
                <c:pt idx="4">
                  <c:v>186.119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4EE8-B2DF-C1D2D110B53F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6-4EE8-B2DF-C1D2D110B53F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83.122</c:v>
                </c:pt>
                <c:pt idx="1">
                  <c:v>127</c:v>
                </c:pt>
                <c:pt idx="2">
                  <c:v>146.20400000000001</c:v>
                </c:pt>
                <c:pt idx="3">
                  <c:v>168.119</c:v>
                </c:pt>
                <c:pt idx="4">
                  <c:v>189.96199999999999</c:v>
                </c:pt>
                <c:pt idx="5">
                  <c:v>190.86099999999999</c:v>
                </c:pt>
                <c:pt idx="6">
                  <c:v>199.75700000000001</c:v>
                </c:pt>
                <c:pt idx="7">
                  <c:v>209</c:v>
                </c:pt>
                <c:pt idx="8">
                  <c:v>207.41200000000001</c:v>
                </c:pt>
                <c:pt idx="9">
                  <c:v>214.715</c:v>
                </c:pt>
                <c:pt idx="10">
                  <c:v>225</c:v>
                </c:pt>
                <c:pt idx="11">
                  <c:v>223.82</c:v>
                </c:pt>
                <c:pt idx="12">
                  <c:v>229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6-4EE8-B2DF-C1D2D110B53F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6-4EE8-B2DF-C1D2D110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B6-4EE8-B2DF-C1D2D110B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B6-4EE8-B2DF-C1D2D110B5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154.51525472222099</c:v>
                      </c:pt>
                      <c:pt idx="2">
                        <c:v>154.55189424999699</c:v>
                      </c:pt>
                      <c:pt idx="3">
                        <c:v>140.58649981527799</c:v>
                      </c:pt>
                      <c:pt idx="4">
                        <c:v>154.54851668666601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B6-4EE8-B2DF-C1D2D110B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B6-4EE8-B2DF-C1D2D110B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B6-4EE8-B2DF-C1D2D110B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B6-4EE8-B2DF-C1D2D110B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B6-4EE8-B2DF-C1D2D110B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B6-4EE8-B2DF-C1D2D110B53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154.138331944443</c:v>
                </c:pt>
                <c:pt idx="1">
                  <c:v>154.51525472222099</c:v>
                </c:pt>
                <c:pt idx="2">
                  <c:v>154.55189424999699</c:v>
                </c:pt>
                <c:pt idx="3">
                  <c:v>140.58649981527799</c:v>
                </c:pt>
                <c:pt idx="4">
                  <c:v>154.54851668666601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F22-AB5E-5AB34FA06199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118.786924999997</c:v>
                </c:pt>
                <c:pt idx="1">
                  <c:v>149.016656944441</c:v>
                </c:pt>
                <c:pt idx="2">
                  <c:v>150.46026527777801</c:v>
                </c:pt>
                <c:pt idx="3">
                  <c:v>154.13138666666501</c:v>
                </c:pt>
                <c:pt idx="4">
                  <c:v>149.39443944444301</c:v>
                </c:pt>
                <c:pt idx="5">
                  <c:v>150.184442222222</c:v>
                </c:pt>
                <c:pt idx="6">
                  <c:v>154.28445000000301</c:v>
                </c:pt>
                <c:pt idx="7">
                  <c:v>154.56027305555699</c:v>
                </c:pt>
                <c:pt idx="8">
                  <c:v>150.40832083333399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9-4F22-AB5E-5AB34FA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79-4F22-AB5E-5AB34FA061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79-4F22-AB5E-5AB34FA061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79-4F22-AB5E-5AB34FA061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79-4F22-AB5E-5AB34FA061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79-4F22-AB5E-5AB34FA061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79-4F22-AB5E-5AB34FA061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79-4F22-AB5E-5AB34FA061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79-4F22-AB5E-5AB34FA061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79-4F22-AB5E-5AB34FA061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79-4F22-AB5E-5AB34FA0619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5.5030000000000001</c:v>
                </c:pt>
                <c:pt idx="1">
                  <c:v>8</c:v>
                </c:pt>
                <c:pt idx="2">
                  <c:v>7.8760000000000003</c:v>
                </c:pt>
                <c:pt idx="3">
                  <c:v>7.5350000000000001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E-4997-9D2D-F408228EA15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7.0380000000000003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E-4997-9D2D-F408228E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0.34044345238095097</c:v>
                      </c:pt>
                      <c:pt idx="1">
                        <c:v>0.49109300595238697</c:v>
                      </c:pt>
                      <c:pt idx="2">
                        <c:v>0.52770585317459495</c:v>
                      </c:pt>
                      <c:pt idx="3">
                        <c:v>0.44279166666666597</c:v>
                      </c:pt>
                      <c:pt idx="4">
                        <c:v>0.74315833333332304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3E-4997-9D2D-F408228EA1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0.34663749999999999</c:v>
                      </c:pt>
                      <c:pt idx="1">
                        <c:v>0.51894791666667095</c:v>
                      </c:pt>
                      <c:pt idx="2">
                        <c:v>0.52651875000000703</c:v>
                      </c:pt>
                      <c:pt idx="3">
                        <c:v>0.49918749999999301</c:v>
                      </c:pt>
                      <c:pt idx="4">
                        <c:v>0.65746666666666298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E-4997-9D2D-F408228EA1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87.847999999999999</c:v>
                      </c:pt>
                      <c:pt idx="1">
                        <c:v>137.369</c:v>
                      </c:pt>
                      <c:pt idx="2">
                        <c:v>154.50800000000001</c:v>
                      </c:pt>
                      <c:pt idx="3">
                        <c:v>179.69200000000001</c:v>
                      </c:pt>
                      <c:pt idx="4">
                        <c:v>186.119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E-4997-9D2D-F408228EA1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E-4997-9D2D-F408228EA1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5.5030000000000001</c:v>
                      </c:pt>
                      <c:pt idx="1">
                        <c:v>8</c:v>
                      </c:pt>
                      <c:pt idx="2">
                        <c:v>7.8760000000000003</c:v>
                      </c:pt>
                      <c:pt idx="3">
                        <c:v>7.5350000000000001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E-4997-9D2D-F408228EA1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E-4997-9D2D-F408228EA1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E-4997-9D2D-F408228EA1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E-4997-9D2D-F408228EA1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E-4997-9D2D-F408228EA1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E-4997-9D2D-F408228EA15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76.488</c:v>
                </c:pt>
                <c:pt idx="1">
                  <c:v>118.099</c:v>
                </c:pt>
                <c:pt idx="2">
                  <c:v>145.35</c:v>
                </c:pt>
                <c:pt idx="3">
                  <c:v>153.095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0C3-B5D3-4D98C84300A0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0C3-B5D3-4D98C84300A0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68</c:v>
                </c:pt>
                <c:pt idx="1">
                  <c:v>111.04300000000001</c:v>
                </c:pt>
                <c:pt idx="2">
                  <c:v>134.45599999999999</c:v>
                </c:pt>
                <c:pt idx="3">
                  <c:v>152</c:v>
                </c:pt>
                <c:pt idx="4">
                  <c:v>163.178</c:v>
                </c:pt>
                <c:pt idx="5">
                  <c:v>171</c:v>
                </c:pt>
                <c:pt idx="6">
                  <c:v>173</c:v>
                </c:pt>
                <c:pt idx="7">
                  <c:v>184.916</c:v>
                </c:pt>
                <c:pt idx="8">
                  <c:v>192</c:v>
                </c:pt>
                <c:pt idx="9">
                  <c:v>190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0C3-B5D3-4D98C84300A0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0-40C3-B5D3-4D98C84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0-40C3-B5D3-4D98C84300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F0-40C3-B5D3-4D98C8430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121.60823466222099</c:v>
                      </c:pt>
                      <c:pt idx="1">
                        <c:v>154.11831249999901</c:v>
                      </c:pt>
                      <c:pt idx="2">
                        <c:v>142.79843925555599</c:v>
                      </c:pt>
                      <c:pt idx="3">
                        <c:v>154.21140083333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F0-40C3-B5D3-4D98C84300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F0-40C3-B5D3-4D98C84300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F0-40C3-B5D3-4D98C84300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F0-40C3-B5D3-4D98C84300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F0-40C3-B5D3-4D98C84300A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F0-40C3-B5D3-4D98C84300A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6.6189999999999998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9-4106-A53F-4349357DA769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9-4106-A53F-4349357D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89-4106-A53F-4349357DA7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89-4106-A53F-4349357DA7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89-4106-A53F-4349357DA7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89-4106-A53F-4349357DA7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89-4106-A53F-4349357DA7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89-4106-A53F-4349357DA7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89-4106-A53F-4349357DA76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89-4106-A53F-4349357DA76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F89-4106-A53F-4349357DA76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F89-4106-A53F-4349357DA76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0.33150416666666299</c:v>
                </c:pt>
                <c:pt idx="1">
                  <c:v>0.43860795454545098</c:v>
                </c:pt>
                <c:pt idx="2">
                  <c:v>0.52031413690476802</c:v>
                </c:pt>
                <c:pt idx="3">
                  <c:v>0.68358409090910199</c:v>
                </c:pt>
                <c:pt idx="4">
                  <c:v>0.48986130952379597</c:v>
                </c:pt>
                <c:pt idx="5">
                  <c:v>0.61084999999999801</c:v>
                </c:pt>
                <c:pt idx="6">
                  <c:v>0.53405833333334296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772-8402-B3ADE6067A6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0.49303333333333099</c:v>
                </c:pt>
                <c:pt idx="1">
                  <c:v>0.57954166666666396</c:v>
                </c:pt>
                <c:pt idx="2">
                  <c:v>0.62800624999999399</c:v>
                </c:pt>
                <c:pt idx="3">
                  <c:v>0.67916666666667203</c:v>
                </c:pt>
                <c:pt idx="4">
                  <c:v>0.47495833333332399</c:v>
                </c:pt>
                <c:pt idx="5">
                  <c:v>0.66226249999999898</c:v>
                </c:pt>
                <c:pt idx="6">
                  <c:v>0.48322916666667498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772-8402-B3ADE6067A6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0.358333333333333</c:v>
                </c:pt>
                <c:pt idx="1">
                  <c:v>0.35416666666666902</c:v>
                </c:pt>
                <c:pt idx="2">
                  <c:v>0.49166666666667103</c:v>
                </c:pt>
                <c:pt idx="3">
                  <c:v>0.43124999999999297</c:v>
                </c:pt>
                <c:pt idx="4">
                  <c:v>0.50662689393939297</c:v>
                </c:pt>
                <c:pt idx="5">
                  <c:v>0.57291666666666896</c:v>
                </c:pt>
                <c:pt idx="6">
                  <c:v>0.57291666666666896</c:v>
                </c:pt>
                <c:pt idx="7">
                  <c:v>0.72500000000001297</c:v>
                </c:pt>
                <c:pt idx="8">
                  <c:v>0.70833333333333803</c:v>
                </c:pt>
                <c:pt idx="9">
                  <c:v>0.66091666666667104</c:v>
                </c:pt>
                <c:pt idx="10">
                  <c:v>0.55166666666667097</c:v>
                </c:pt>
                <c:pt idx="11">
                  <c:v>0.61652083333333396</c:v>
                </c:pt>
                <c:pt idx="12">
                  <c:v>0.66849999999999499</c:v>
                </c:pt>
                <c:pt idx="13">
                  <c:v>0.6875</c:v>
                </c:pt>
                <c:pt idx="14">
                  <c:v>0.75</c:v>
                </c:pt>
                <c:pt idx="15">
                  <c:v>0.72916666666665997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2-4772-8402-B3ADE6067A6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0.43958333333334298</c:v>
                </c:pt>
                <c:pt idx="1">
                  <c:v>0.53541666666666599</c:v>
                </c:pt>
                <c:pt idx="2">
                  <c:v>0.61249999999999905</c:v>
                </c:pt>
                <c:pt idx="3">
                  <c:v>0.50416666666666299</c:v>
                </c:pt>
                <c:pt idx="4">
                  <c:v>0.55833333333333102</c:v>
                </c:pt>
                <c:pt idx="5">
                  <c:v>0.52291666666667103</c:v>
                </c:pt>
                <c:pt idx="6">
                  <c:v>0.55624999999998903</c:v>
                </c:pt>
                <c:pt idx="7">
                  <c:v>0.61249999999999905</c:v>
                </c:pt>
                <c:pt idx="8">
                  <c:v>0.58749999999998803</c:v>
                </c:pt>
                <c:pt idx="9">
                  <c:v>0.55899999999998995</c:v>
                </c:pt>
                <c:pt idx="10">
                  <c:v>0.60166666666666002</c:v>
                </c:pt>
                <c:pt idx="11">
                  <c:v>0.56795833333334</c:v>
                </c:pt>
                <c:pt idx="12">
                  <c:v>0.609900000000001</c:v>
                </c:pt>
                <c:pt idx="13">
                  <c:v>0.49791666666665402</c:v>
                </c:pt>
                <c:pt idx="14">
                  <c:v>0.57083333333332797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2-4772-8402-B3ADE606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148.94610444444601</c:v>
                      </c:pt>
                      <c:pt idx="1">
                        <c:v>144.69887975555301</c:v>
                      </c:pt>
                      <c:pt idx="2">
                        <c:v>150.047493055552</c:v>
                      </c:pt>
                      <c:pt idx="3">
                        <c:v>150.05173816000001</c:v>
                      </c:pt>
                      <c:pt idx="4">
                        <c:v>150.43334527777699</c:v>
                      </c:pt>
                      <c:pt idx="5">
                        <c:v>154.56027305555699</c:v>
                      </c:pt>
                      <c:pt idx="6">
                        <c:v>154.545313055555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E2-4772-8402-B3ADE6067A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E2-4772-8402-B3ADE6067A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E2-4772-8402-B3ADE6067A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E2-4772-8402-B3ADE6067A6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E2-4772-8402-B3ADE6067A6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E2-4772-8402-B3ADE6067A6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E2-4772-8402-B3ADE6067A6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E2-4772-8402-B3ADE6067A6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90.278000000000006</c:v>
                </c:pt>
                <c:pt idx="1">
                  <c:v>153.446</c:v>
                </c:pt>
                <c:pt idx="2">
                  <c:v>193.239</c:v>
                </c:pt>
                <c:pt idx="3">
                  <c:v>219.54599999999999</c:v>
                </c:pt>
                <c:pt idx="4">
                  <c:v>259.19200000000001</c:v>
                </c:pt>
                <c:pt idx="5">
                  <c:v>263.48099999999999</c:v>
                </c:pt>
                <c:pt idx="6">
                  <c:v>277.05599999999998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BF-8CA5-32989619A86A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BF-8CA5-32989619A86A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77.453000000000003</c:v>
                </c:pt>
                <c:pt idx="1">
                  <c:v>139.61500000000001</c:v>
                </c:pt>
                <c:pt idx="2">
                  <c:v>169</c:v>
                </c:pt>
                <c:pt idx="3">
                  <c:v>193</c:v>
                </c:pt>
                <c:pt idx="4">
                  <c:v>245.55</c:v>
                </c:pt>
                <c:pt idx="5">
                  <c:v>244.62299999999999</c:v>
                </c:pt>
                <c:pt idx="6">
                  <c:v>258</c:v>
                </c:pt>
                <c:pt idx="7">
                  <c:v>292.24700000000001</c:v>
                </c:pt>
                <c:pt idx="8">
                  <c:v>286.22000000000003</c:v>
                </c:pt>
                <c:pt idx="9">
                  <c:v>298.03699999999998</c:v>
                </c:pt>
                <c:pt idx="10">
                  <c:v>319.60300000000001</c:v>
                </c:pt>
                <c:pt idx="11">
                  <c:v>316.73500000000001</c:v>
                </c:pt>
                <c:pt idx="12">
                  <c:v>328.44</c:v>
                </c:pt>
                <c:pt idx="13">
                  <c:v>328.77</c:v>
                </c:pt>
                <c:pt idx="14">
                  <c:v>323.36200000000002</c:v>
                </c:pt>
                <c:pt idx="15">
                  <c:v>343</c:v>
                </c:pt>
                <c:pt idx="16">
                  <c:v>347.69099999999997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B-4BBF-8CA5-32989619A86A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B-4BBF-8CA5-32989619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8B-4BBF-8CA5-32989619A8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8B-4BBF-8CA5-32989619A8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148.94610444444601</c:v>
                      </c:pt>
                      <c:pt idx="1">
                        <c:v>144.69887975555301</c:v>
                      </c:pt>
                      <c:pt idx="2">
                        <c:v>150.047493055552</c:v>
                      </c:pt>
                      <c:pt idx="3">
                        <c:v>150.05173816000001</c:v>
                      </c:pt>
                      <c:pt idx="4">
                        <c:v>150.43334527777699</c:v>
                      </c:pt>
                      <c:pt idx="5">
                        <c:v>154.56027305555699</c:v>
                      </c:pt>
                      <c:pt idx="6">
                        <c:v>154.545313055555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8B-4BBF-8CA5-32989619A8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8B-4BBF-8CA5-32989619A8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8B-4BBF-8CA5-32989619A8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8B-4BBF-8CA5-32989619A86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8B-4BBF-8CA5-32989619A86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8B-4BBF-8CA5-32989619A86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148.94610444444601</c:v>
                </c:pt>
                <c:pt idx="1">
                  <c:v>144.69887975555301</c:v>
                </c:pt>
                <c:pt idx="2">
                  <c:v>150.047493055552</c:v>
                </c:pt>
                <c:pt idx="3">
                  <c:v>150.05173816000001</c:v>
                </c:pt>
                <c:pt idx="4">
                  <c:v>150.43334527777699</c:v>
                </c:pt>
                <c:pt idx="5">
                  <c:v>154.56027305555699</c:v>
                </c:pt>
                <c:pt idx="6">
                  <c:v>154.545313055555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67B-803B-A2CF4027DFDC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121.734982499998</c:v>
                </c:pt>
                <c:pt idx="1">
                  <c:v>153.421950555552</c:v>
                </c:pt>
                <c:pt idx="2">
                  <c:v>150.38748194444301</c:v>
                </c:pt>
                <c:pt idx="3">
                  <c:v>154.50832861110899</c:v>
                </c:pt>
                <c:pt idx="4">
                  <c:v>154.25417472222199</c:v>
                </c:pt>
                <c:pt idx="5">
                  <c:v>154.50832861110899</c:v>
                </c:pt>
                <c:pt idx="6">
                  <c:v>150.38748194444301</c:v>
                </c:pt>
                <c:pt idx="7">
                  <c:v>154.25417472222199</c:v>
                </c:pt>
                <c:pt idx="8">
                  <c:v>150.38748194444301</c:v>
                </c:pt>
                <c:pt idx="9">
                  <c:v>150.40832083333399</c:v>
                </c:pt>
                <c:pt idx="10">
                  <c:v>154.25417472222199</c:v>
                </c:pt>
                <c:pt idx="11">
                  <c:v>154.56027305555699</c:v>
                </c:pt>
                <c:pt idx="12">
                  <c:v>154.56027305555699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67B-803B-A2CF4027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E9-467B-803B-A2CF4027DF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E9-467B-803B-A2CF4027DF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E9-467B-803B-A2CF4027DF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E9-467B-803B-A2CF4027DF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E9-467B-803B-A2CF4027DF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E9-467B-803B-A2CF4027DF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E9-467B-803B-A2CF4027DFD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E9-467B-803B-A2CF4027DFD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E9-467B-803B-A2CF4027DFD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E9-467B-803B-A2CF4027DFD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7.6719999999999997</c:v>
                </c:pt>
                <c:pt idx="3">
                  <c:v>8</c:v>
                </c:pt>
                <c:pt idx="4">
                  <c:v>7.3689999999999998</c:v>
                </c:pt>
                <c:pt idx="5">
                  <c:v>8</c:v>
                </c:pt>
                <c:pt idx="6">
                  <c:v>7.5179999999999998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B4E-BAC4-6F4E281CD5C1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9-4B4E-BAC4-6F4E281C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0.33150416666666299</c:v>
                      </c:pt>
                      <c:pt idx="1">
                        <c:v>0.43860795454545098</c:v>
                      </c:pt>
                      <c:pt idx="2">
                        <c:v>0.52031413690476802</c:v>
                      </c:pt>
                      <c:pt idx="3">
                        <c:v>0.68358409090910199</c:v>
                      </c:pt>
                      <c:pt idx="4">
                        <c:v>0.48986130952379597</c:v>
                      </c:pt>
                      <c:pt idx="5">
                        <c:v>0.61084999999999801</c:v>
                      </c:pt>
                      <c:pt idx="6">
                        <c:v>0.53405833333334296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99-4B4E-BAC4-6F4E281CD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0.49303333333333099</c:v>
                      </c:pt>
                      <c:pt idx="1">
                        <c:v>0.57954166666666396</c:v>
                      </c:pt>
                      <c:pt idx="2">
                        <c:v>0.62800624999999399</c:v>
                      </c:pt>
                      <c:pt idx="3">
                        <c:v>0.67916666666667203</c:v>
                      </c:pt>
                      <c:pt idx="4">
                        <c:v>0.47495833333332399</c:v>
                      </c:pt>
                      <c:pt idx="5">
                        <c:v>0.66226249999999898</c:v>
                      </c:pt>
                      <c:pt idx="6">
                        <c:v>0.48322916666667498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99-4B4E-BAC4-6F4E281CD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90.278000000000006</c:v>
                      </c:pt>
                      <c:pt idx="1">
                        <c:v>153.446</c:v>
                      </c:pt>
                      <c:pt idx="2">
                        <c:v>193.239</c:v>
                      </c:pt>
                      <c:pt idx="3">
                        <c:v>219.54599999999999</c:v>
                      </c:pt>
                      <c:pt idx="4">
                        <c:v>259.19200000000001</c:v>
                      </c:pt>
                      <c:pt idx="5">
                        <c:v>263.48099999999999</c:v>
                      </c:pt>
                      <c:pt idx="6">
                        <c:v>277.05599999999998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99-4B4E-BAC4-6F4E281CD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99-4B4E-BAC4-6F4E281CD5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7.6719999999999997</c:v>
                      </c:pt>
                      <c:pt idx="3">
                        <c:v>8</c:v>
                      </c:pt>
                      <c:pt idx="4">
                        <c:v>7.3689999999999998</c:v>
                      </c:pt>
                      <c:pt idx="5">
                        <c:v>8</c:v>
                      </c:pt>
                      <c:pt idx="6">
                        <c:v>7.5179999999999998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99-4B4E-BAC4-6F4E281CD5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99-4B4E-BAC4-6F4E281CD5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99-4B4E-BAC4-6F4E281CD5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99-4B4E-BAC4-6F4E281CD5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99-4B4E-BAC4-6F4E281CD5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C99-4B4E-BAC4-6F4E281CD5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0.31989702380952401</c:v>
                </c:pt>
                <c:pt idx="1">
                  <c:v>0.33409097222221801</c:v>
                </c:pt>
                <c:pt idx="2">
                  <c:v>0.41736160714284898</c:v>
                </c:pt>
                <c:pt idx="3">
                  <c:v>0.483985416666667</c:v>
                </c:pt>
                <c:pt idx="4">
                  <c:v>0.48963958333333002</c:v>
                </c:pt>
                <c:pt idx="5">
                  <c:v>0.52115625000000898</c:v>
                </c:pt>
                <c:pt idx="6">
                  <c:v>0.485015625000003</c:v>
                </c:pt>
                <c:pt idx="7">
                  <c:v>0.71790833333332704</c:v>
                </c:pt>
                <c:pt idx="8">
                  <c:v>0.550510416666668</c:v>
                </c:pt>
                <c:pt idx="9">
                  <c:v>0.57785416666665701</c:v>
                </c:pt>
                <c:pt idx="10">
                  <c:v>0.65944166666665904</c:v>
                </c:pt>
                <c:pt idx="11">
                  <c:v>0.65717500000000095</c:v>
                </c:pt>
                <c:pt idx="12">
                  <c:v>0.73901249999999996</c:v>
                </c:pt>
                <c:pt idx="13">
                  <c:v>0.53179166666666999</c:v>
                </c:pt>
                <c:pt idx="14">
                  <c:v>0.69388958333334105</c:v>
                </c:pt>
                <c:pt idx="15">
                  <c:v>0.43499583333332698</c:v>
                </c:pt>
                <c:pt idx="16">
                  <c:v>0.67397916666666702</c:v>
                </c:pt>
                <c:pt idx="17">
                  <c:v>0.58248750000000105</c:v>
                </c:pt>
                <c:pt idx="18">
                  <c:v>0.61712291666667296</c:v>
                </c:pt>
                <c:pt idx="19">
                  <c:v>0.70607291666665495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A52-BE0E-3116270AF7CF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0.44005208333332901</c:v>
                </c:pt>
                <c:pt idx="1">
                  <c:v>0.38237500000000002</c:v>
                </c:pt>
                <c:pt idx="2">
                  <c:v>0.51039166666666402</c:v>
                </c:pt>
                <c:pt idx="3">
                  <c:v>0.50397083333334403</c:v>
                </c:pt>
                <c:pt idx="4">
                  <c:v>0.57091666666665597</c:v>
                </c:pt>
                <c:pt idx="5">
                  <c:v>0.47851041666666599</c:v>
                </c:pt>
                <c:pt idx="6">
                  <c:v>0.41539166666667399</c:v>
                </c:pt>
                <c:pt idx="7">
                  <c:v>0.57295833333331703</c:v>
                </c:pt>
                <c:pt idx="8">
                  <c:v>0.53666874999999903</c:v>
                </c:pt>
                <c:pt idx="9">
                  <c:v>0.46658333333333901</c:v>
                </c:pt>
                <c:pt idx="10">
                  <c:v>0.53691666666666205</c:v>
                </c:pt>
                <c:pt idx="11">
                  <c:v>0.62610416666665503</c:v>
                </c:pt>
                <c:pt idx="12">
                  <c:v>0.58033333333332404</c:v>
                </c:pt>
                <c:pt idx="13">
                  <c:v>0.426339583333325</c:v>
                </c:pt>
                <c:pt idx="14">
                  <c:v>0.53814583333333199</c:v>
                </c:pt>
                <c:pt idx="15">
                  <c:v>0.36055416666666001</c:v>
                </c:pt>
                <c:pt idx="16">
                  <c:v>0.55013125000000096</c:v>
                </c:pt>
                <c:pt idx="17">
                  <c:v>0.49459583333333201</c:v>
                </c:pt>
                <c:pt idx="18">
                  <c:v>0.492814583333328</c:v>
                </c:pt>
                <c:pt idx="19">
                  <c:v>0.50918750000000401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A52-BE0E-3116270AF7CF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0.33333333333333098</c:v>
                </c:pt>
                <c:pt idx="1">
                  <c:v>0.35007142857142798</c:v>
                </c:pt>
                <c:pt idx="2">
                  <c:v>0.40104166666667102</c:v>
                </c:pt>
                <c:pt idx="3">
                  <c:v>0.486916666666662</c:v>
                </c:pt>
                <c:pt idx="4">
                  <c:v>0.59561417748916301</c:v>
                </c:pt>
                <c:pt idx="5">
                  <c:v>0.48720833333334101</c:v>
                </c:pt>
                <c:pt idx="6">
                  <c:v>0.53868541666667302</c:v>
                </c:pt>
                <c:pt idx="7">
                  <c:v>0.671875</c:v>
                </c:pt>
                <c:pt idx="8">
                  <c:v>0.47556874999999299</c:v>
                </c:pt>
                <c:pt idx="9">
                  <c:v>0.61249999999999905</c:v>
                </c:pt>
                <c:pt idx="10">
                  <c:v>0.54564583333333605</c:v>
                </c:pt>
                <c:pt idx="11">
                  <c:v>0.58662499999999895</c:v>
                </c:pt>
                <c:pt idx="12">
                  <c:v>0.60416666666666696</c:v>
                </c:pt>
                <c:pt idx="13">
                  <c:v>0.46377083333333302</c:v>
                </c:pt>
                <c:pt idx="14">
                  <c:v>0.58333333333333104</c:v>
                </c:pt>
                <c:pt idx="15">
                  <c:v>0.54097916666666901</c:v>
                </c:pt>
                <c:pt idx="16">
                  <c:v>0.66666666666666297</c:v>
                </c:pt>
                <c:pt idx="17">
                  <c:v>0.58333333333333104</c:v>
                </c:pt>
                <c:pt idx="18">
                  <c:v>0.64583333333333504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B-4A52-BE0E-3116270AF7CF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0.45625000000000698</c:v>
                </c:pt>
                <c:pt idx="1">
                  <c:v>0.431999999999993</c:v>
                </c:pt>
                <c:pt idx="2">
                  <c:v>0.44791666666667201</c:v>
                </c:pt>
                <c:pt idx="3">
                  <c:v>0.52591666666666503</c:v>
                </c:pt>
                <c:pt idx="4">
                  <c:v>0.63546666666666596</c:v>
                </c:pt>
                <c:pt idx="5">
                  <c:v>0.452083333333336</c:v>
                </c:pt>
                <c:pt idx="6">
                  <c:v>0.56376041666666799</c:v>
                </c:pt>
                <c:pt idx="7">
                  <c:v>0.63750000000000195</c:v>
                </c:pt>
                <c:pt idx="8">
                  <c:v>0.52779166666667199</c:v>
                </c:pt>
                <c:pt idx="9">
                  <c:v>0.52499999999999003</c:v>
                </c:pt>
                <c:pt idx="10">
                  <c:v>0.452083333333336</c:v>
                </c:pt>
                <c:pt idx="11">
                  <c:v>0.57083333333332797</c:v>
                </c:pt>
                <c:pt idx="12">
                  <c:v>0.49791666666665402</c:v>
                </c:pt>
                <c:pt idx="13">
                  <c:v>0.41041666666666299</c:v>
                </c:pt>
                <c:pt idx="14">
                  <c:v>0.452083333333336</c:v>
                </c:pt>
                <c:pt idx="15">
                  <c:v>0.51334166666665504</c:v>
                </c:pt>
                <c:pt idx="16">
                  <c:v>0.59166666666665901</c:v>
                </c:pt>
                <c:pt idx="17">
                  <c:v>0.43541666666665602</c:v>
                </c:pt>
                <c:pt idx="18">
                  <c:v>0.42500000000000698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B-4A52-BE0E-3116270A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7B-4A52-BE0E-3116270AF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B-4A52-BE0E-3116270AF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7B-4A52-BE0E-3116270AF7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7B-4A52-BE0E-3116270AF7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7B-4A52-BE0E-3116270AF7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7B-4A52-BE0E-3116270AF7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7B-4A52-BE0E-3116270AF7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7B-4A52-BE0E-3116270AF7C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99.82</c:v>
                </c:pt>
                <c:pt idx="1">
                  <c:v>170.91499999999999</c:v>
                </c:pt>
                <c:pt idx="2">
                  <c:v>240.45099999999999</c:v>
                </c:pt>
                <c:pt idx="3">
                  <c:v>266.49799999999999</c:v>
                </c:pt>
                <c:pt idx="4">
                  <c:v>288.97699999999998</c:v>
                </c:pt>
                <c:pt idx="5">
                  <c:v>327.67899999999997</c:v>
                </c:pt>
                <c:pt idx="6">
                  <c:v>347.18700000000001</c:v>
                </c:pt>
                <c:pt idx="7">
                  <c:v>380.649</c:v>
                </c:pt>
                <c:pt idx="8">
                  <c:v>389.93900000000002</c:v>
                </c:pt>
                <c:pt idx="9">
                  <c:v>405.733</c:v>
                </c:pt>
                <c:pt idx="10">
                  <c:v>408.36500000000001</c:v>
                </c:pt>
                <c:pt idx="11">
                  <c:v>425.78800000000001</c:v>
                </c:pt>
                <c:pt idx="12">
                  <c:v>433.28300000000002</c:v>
                </c:pt>
                <c:pt idx="13">
                  <c:v>442.29199999999997</c:v>
                </c:pt>
                <c:pt idx="14">
                  <c:v>445.03800000000001</c:v>
                </c:pt>
                <c:pt idx="15">
                  <c:v>449.67899999999997</c:v>
                </c:pt>
                <c:pt idx="16">
                  <c:v>453.51</c:v>
                </c:pt>
                <c:pt idx="17">
                  <c:v>461.71600000000001</c:v>
                </c:pt>
                <c:pt idx="18">
                  <c:v>470.52199999999999</c:v>
                </c:pt>
                <c:pt idx="19">
                  <c:v>472.03500000000003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4AD-9AA0-65488A2410A6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2-44AD-9AA0-65488A2410A6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81.141000000000005</c:v>
                </c:pt>
                <c:pt idx="1">
                  <c:v>133.946</c:v>
                </c:pt>
                <c:pt idx="2">
                  <c:v>210.33600000000001</c:v>
                </c:pt>
                <c:pt idx="3">
                  <c:v>202.761</c:v>
                </c:pt>
                <c:pt idx="4">
                  <c:v>232.61</c:v>
                </c:pt>
                <c:pt idx="5">
                  <c:v>294.53300000000002</c:v>
                </c:pt>
                <c:pt idx="6">
                  <c:v>329.11599999999999</c:v>
                </c:pt>
                <c:pt idx="7">
                  <c:v>334.38799999999998</c:v>
                </c:pt>
                <c:pt idx="8">
                  <c:v>366.11099999999999</c:v>
                </c:pt>
                <c:pt idx="9">
                  <c:v>381.51400000000001</c:v>
                </c:pt>
                <c:pt idx="10">
                  <c:v>392.15</c:v>
                </c:pt>
                <c:pt idx="11">
                  <c:v>390.27699999999999</c:v>
                </c:pt>
                <c:pt idx="12">
                  <c:v>417.40499999999997</c:v>
                </c:pt>
                <c:pt idx="13">
                  <c:v>414.995</c:v>
                </c:pt>
                <c:pt idx="14">
                  <c:v>422.36200000000002</c:v>
                </c:pt>
                <c:pt idx="15">
                  <c:v>431.13600000000002</c:v>
                </c:pt>
                <c:pt idx="16">
                  <c:v>436.29899999999998</c:v>
                </c:pt>
                <c:pt idx="17">
                  <c:v>453.00099999999998</c:v>
                </c:pt>
                <c:pt idx="18">
                  <c:v>456.71699999999998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2-44AD-9AA0-65488A2410A6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2-44AD-9AA0-65488A24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62-44AD-9AA0-65488A2410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2-44AD-9AA0-65488A2410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2-44AD-9AA0-65488A2410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2-44AD-9AA0-65488A2410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62-44AD-9AA0-65488A2410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62-44AD-9AA0-65488A2410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62-44AD-9AA0-65488A2410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62-44AD-9AA0-65488A2410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121.862222777778</c:v>
                </c:pt>
                <c:pt idx="1">
                  <c:v>122.68506260611299</c:v>
                </c:pt>
                <c:pt idx="2">
                  <c:v>154.40499916666801</c:v>
                </c:pt>
                <c:pt idx="3">
                  <c:v>137.66193047221799</c:v>
                </c:pt>
                <c:pt idx="4">
                  <c:v>153.00097149000001</c:v>
                </c:pt>
                <c:pt idx="5">
                  <c:v>150.88457694999801</c:v>
                </c:pt>
                <c:pt idx="6">
                  <c:v>154.64612160666599</c:v>
                </c:pt>
                <c:pt idx="7">
                  <c:v>150.44223546999601</c:v>
                </c:pt>
                <c:pt idx="8">
                  <c:v>154.36353265861001</c:v>
                </c:pt>
                <c:pt idx="9">
                  <c:v>150.303731809998</c:v>
                </c:pt>
                <c:pt idx="10">
                  <c:v>154.65609833333201</c:v>
                </c:pt>
                <c:pt idx="11">
                  <c:v>154.64917222222201</c:v>
                </c:pt>
                <c:pt idx="12">
                  <c:v>152.063753089442</c:v>
                </c:pt>
                <c:pt idx="13">
                  <c:v>154.64861611110899</c:v>
                </c:pt>
                <c:pt idx="14">
                  <c:v>154.65609833333201</c:v>
                </c:pt>
                <c:pt idx="15">
                  <c:v>154.64952611111099</c:v>
                </c:pt>
                <c:pt idx="16">
                  <c:v>154.61319642249899</c:v>
                </c:pt>
                <c:pt idx="17">
                  <c:v>154.20651034610901</c:v>
                </c:pt>
                <c:pt idx="18">
                  <c:v>154.18253771389001</c:v>
                </c:pt>
                <c:pt idx="19">
                  <c:v>154.65180414444399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46D5-BB74-821ED65956F8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152.031666944443</c:v>
                </c:pt>
                <c:pt idx="1">
                  <c:v>75.016646388889001</c:v>
                </c:pt>
                <c:pt idx="2">
                  <c:v>135.79220555555401</c:v>
                </c:pt>
                <c:pt idx="3">
                  <c:v>123.25863083333</c:v>
                </c:pt>
                <c:pt idx="4">
                  <c:v>154.15637388889101</c:v>
                </c:pt>
                <c:pt idx="5">
                  <c:v>149.202767777779</c:v>
                </c:pt>
                <c:pt idx="6">
                  <c:v>130.76278472222</c:v>
                </c:pt>
                <c:pt idx="7">
                  <c:v>153.89694000000301</c:v>
                </c:pt>
                <c:pt idx="8">
                  <c:v>154.34276361111301</c:v>
                </c:pt>
                <c:pt idx="9">
                  <c:v>154.64917222222201</c:v>
                </c:pt>
                <c:pt idx="10">
                  <c:v>154.40499916666801</c:v>
                </c:pt>
                <c:pt idx="11">
                  <c:v>131.342771111113</c:v>
                </c:pt>
                <c:pt idx="12">
                  <c:v>154.39807305555101</c:v>
                </c:pt>
                <c:pt idx="13">
                  <c:v>150.54294728333201</c:v>
                </c:pt>
                <c:pt idx="14">
                  <c:v>149.418365233336</c:v>
                </c:pt>
                <c:pt idx="15">
                  <c:v>154.642755555554</c:v>
                </c:pt>
                <c:pt idx="16">
                  <c:v>154.65609833333201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7-46D5-BB74-821ED659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7-46D5-BB74-821ED65956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7-46D5-BB74-821ED65956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7-46D5-BB74-821ED65956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7-46D5-BB74-821ED65956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7-46D5-BB74-821ED65956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7-46D5-BB74-821ED65956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7-46D5-BB74-821ED65956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7-46D5-BB74-821ED65956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7-46D5-BB74-821ED65956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7-46D5-BB74-821ED65956F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6.8630000000000004</c:v>
                </c:pt>
                <c:pt idx="1">
                  <c:v>5.4779999999999998</c:v>
                </c:pt>
                <c:pt idx="2">
                  <c:v>7.4779999999999998</c:v>
                </c:pt>
                <c:pt idx="3">
                  <c:v>8</c:v>
                </c:pt>
                <c:pt idx="4">
                  <c:v>7.4089999999999998</c:v>
                </c:pt>
                <c:pt idx="5">
                  <c:v>5.806</c:v>
                </c:pt>
                <c:pt idx="6">
                  <c:v>6.8019999999999996</c:v>
                </c:pt>
                <c:pt idx="7">
                  <c:v>7.9649999999999999</c:v>
                </c:pt>
                <c:pt idx="8">
                  <c:v>5.8449999999999998</c:v>
                </c:pt>
                <c:pt idx="9">
                  <c:v>7</c:v>
                </c:pt>
                <c:pt idx="10">
                  <c:v>8</c:v>
                </c:pt>
                <c:pt idx="11">
                  <c:v>7.9669999999999996</c:v>
                </c:pt>
                <c:pt idx="12">
                  <c:v>7.8940000000000001</c:v>
                </c:pt>
                <c:pt idx="13">
                  <c:v>6.5339999999999998</c:v>
                </c:pt>
                <c:pt idx="14">
                  <c:v>7.444</c:v>
                </c:pt>
                <c:pt idx="15">
                  <c:v>6.5579999999999998</c:v>
                </c:pt>
                <c:pt idx="16">
                  <c:v>8</c:v>
                </c:pt>
                <c:pt idx="17">
                  <c:v>8</c:v>
                </c:pt>
                <c:pt idx="18">
                  <c:v>7.7919999999999998</c:v>
                </c:pt>
                <c:pt idx="19">
                  <c:v>7.4729999999999999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BE-4C97-8A27-FF25DA531815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6.0140000000000002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4C97-8A27-FF25DA53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0.31989702380952401</c:v>
                      </c:pt>
                      <c:pt idx="1">
                        <c:v>0.33409097222221801</c:v>
                      </c:pt>
                      <c:pt idx="2">
                        <c:v>0.41736160714284898</c:v>
                      </c:pt>
                      <c:pt idx="3">
                        <c:v>0.483985416666667</c:v>
                      </c:pt>
                      <c:pt idx="4">
                        <c:v>0.48963958333333002</c:v>
                      </c:pt>
                      <c:pt idx="5">
                        <c:v>0.52115625000000898</c:v>
                      </c:pt>
                      <c:pt idx="6">
                        <c:v>0.485015625000003</c:v>
                      </c:pt>
                      <c:pt idx="7">
                        <c:v>0.71790833333332704</c:v>
                      </c:pt>
                      <c:pt idx="8">
                        <c:v>0.550510416666668</c:v>
                      </c:pt>
                      <c:pt idx="9">
                        <c:v>0.57785416666665701</c:v>
                      </c:pt>
                      <c:pt idx="10">
                        <c:v>0.65944166666665904</c:v>
                      </c:pt>
                      <c:pt idx="11">
                        <c:v>0.65717500000000095</c:v>
                      </c:pt>
                      <c:pt idx="12">
                        <c:v>0.73901249999999996</c:v>
                      </c:pt>
                      <c:pt idx="13">
                        <c:v>0.53179166666666999</c:v>
                      </c:pt>
                      <c:pt idx="14">
                        <c:v>0.69388958333334105</c:v>
                      </c:pt>
                      <c:pt idx="15">
                        <c:v>0.43499583333332698</c:v>
                      </c:pt>
                      <c:pt idx="16">
                        <c:v>0.67397916666666702</c:v>
                      </c:pt>
                      <c:pt idx="17">
                        <c:v>0.58248750000000105</c:v>
                      </c:pt>
                      <c:pt idx="18">
                        <c:v>0.61712291666667296</c:v>
                      </c:pt>
                      <c:pt idx="19">
                        <c:v>0.70607291666665495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BE-4C97-8A27-FF25DA5318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0.44005208333332901</c:v>
                      </c:pt>
                      <c:pt idx="1">
                        <c:v>0.38237500000000002</c:v>
                      </c:pt>
                      <c:pt idx="2">
                        <c:v>0.51039166666666402</c:v>
                      </c:pt>
                      <c:pt idx="3">
                        <c:v>0.50397083333334403</c:v>
                      </c:pt>
                      <c:pt idx="4">
                        <c:v>0.57091666666665597</c:v>
                      </c:pt>
                      <c:pt idx="5">
                        <c:v>0.47851041666666599</c:v>
                      </c:pt>
                      <c:pt idx="6">
                        <c:v>0.41539166666667399</c:v>
                      </c:pt>
                      <c:pt idx="7">
                        <c:v>0.57295833333331703</c:v>
                      </c:pt>
                      <c:pt idx="8">
                        <c:v>0.53666874999999903</c:v>
                      </c:pt>
                      <c:pt idx="9">
                        <c:v>0.46658333333333901</c:v>
                      </c:pt>
                      <c:pt idx="10">
                        <c:v>0.53691666666666205</c:v>
                      </c:pt>
                      <c:pt idx="11">
                        <c:v>0.62610416666665503</c:v>
                      </c:pt>
                      <c:pt idx="12">
                        <c:v>0.58033333333332404</c:v>
                      </c:pt>
                      <c:pt idx="13">
                        <c:v>0.426339583333325</c:v>
                      </c:pt>
                      <c:pt idx="14">
                        <c:v>0.53814583333333199</c:v>
                      </c:pt>
                      <c:pt idx="15">
                        <c:v>0.36055416666666001</c:v>
                      </c:pt>
                      <c:pt idx="16">
                        <c:v>0.55013125000000096</c:v>
                      </c:pt>
                      <c:pt idx="17">
                        <c:v>0.49459583333333201</c:v>
                      </c:pt>
                      <c:pt idx="18">
                        <c:v>0.492814583333328</c:v>
                      </c:pt>
                      <c:pt idx="19">
                        <c:v>0.50918750000000401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BE-4C97-8A27-FF25DA5318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BE-4C97-8A27-FF25DA5318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BE-4C97-8A27-FF25DA5318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BE-4C97-8A27-FF25DA5318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BE-4C97-8A27-FF25DA5318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BE-4C97-8A27-FF25DA5318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BE-4C97-8A27-FF25DA5318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BE-4C97-8A27-FF25DA5318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BE-4C97-8A27-FF25DA53181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0.29163621794871902</c:v>
                </c:pt>
                <c:pt idx="1">
                  <c:v>0.46722619047619102</c:v>
                </c:pt>
                <c:pt idx="2">
                  <c:v>0.495485119047607</c:v>
                </c:pt>
                <c:pt idx="3">
                  <c:v>0.57100416666666598</c:v>
                </c:pt>
                <c:pt idx="4">
                  <c:v>0.51049999999999596</c:v>
                </c:pt>
                <c:pt idx="5">
                  <c:v>0.50603750000000502</c:v>
                </c:pt>
                <c:pt idx="6">
                  <c:v>0.51092083333333305</c:v>
                </c:pt>
                <c:pt idx="7">
                  <c:v>0.65312529761904203</c:v>
                </c:pt>
                <c:pt idx="8">
                  <c:v>0.62333958333334005</c:v>
                </c:pt>
                <c:pt idx="9">
                  <c:v>0.683229166666668</c:v>
                </c:pt>
                <c:pt idx="10">
                  <c:v>0.62853749999999398</c:v>
                </c:pt>
                <c:pt idx="11">
                  <c:v>0.66318749999999704</c:v>
                </c:pt>
                <c:pt idx="12">
                  <c:v>0.600816666666671</c:v>
                </c:pt>
                <c:pt idx="13">
                  <c:v>0.51460243055555599</c:v>
                </c:pt>
                <c:pt idx="14">
                  <c:v>0.60631249999999703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013-BA3E-B27D11547071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0.41250000000000597</c:v>
                </c:pt>
                <c:pt idx="1">
                  <c:v>0.52896666666667302</c:v>
                </c:pt>
                <c:pt idx="2">
                  <c:v>0.58613333333332995</c:v>
                </c:pt>
                <c:pt idx="3">
                  <c:v>0.61234375000000796</c:v>
                </c:pt>
                <c:pt idx="4">
                  <c:v>0.48674166666667501</c:v>
                </c:pt>
                <c:pt idx="5">
                  <c:v>0.48336458333333199</c:v>
                </c:pt>
                <c:pt idx="6">
                  <c:v>0.45410416666666498</c:v>
                </c:pt>
                <c:pt idx="7">
                  <c:v>0.59523124999999799</c:v>
                </c:pt>
                <c:pt idx="8">
                  <c:v>0.51005208333334595</c:v>
                </c:pt>
                <c:pt idx="9">
                  <c:v>0.57692708333333198</c:v>
                </c:pt>
                <c:pt idx="10">
                  <c:v>0.55918749999999395</c:v>
                </c:pt>
                <c:pt idx="11">
                  <c:v>0.53187500000000798</c:v>
                </c:pt>
                <c:pt idx="12">
                  <c:v>0.48437499999999301</c:v>
                </c:pt>
                <c:pt idx="13">
                  <c:v>0.47864999999999902</c:v>
                </c:pt>
                <c:pt idx="14">
                  <c:v>0.48183125000000399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013-BA3E-B27D11547071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0.42992424242424798</c:v>
                </c:pt>
                <c:pt idx="1">
                  <c:v>0.30624999999999902</c:v>
                </c:pt>
                <c:pt idx="2">
                  <c:v>0.41413690476190301</c:v>
                </c:pt>
                <c:pt idx="3">
                  <c:v>0.48020833333333601</c:v>
                </c:pt>
                <c:pt idx="4">
                  <c:v>0.57916666666666095</c:v>
                </c:pt>
                <c:pt idx="5">
                  <c:v>0.51960416666665998</c:v>
                </c:pt>
                <c:pt idx="6">
                  <c:v>0.55275000000000396</c:v>
                </c:pt>
                <c:pt idx="7">
                  <c:v>0.56458333333334099</c:v>
                </c:pt>
                <c:pt idx="8">
                  <c:v>0.64583333333333504</c:v>
                </c:pt>
                <c:pt idx="9">
                  <c:v>0.55208333333332904</c:v>
                </c:pt>
                <c:pt idx="10">
                  <c:v>0.52976190476191298</c:v>
                </c:pt>
                <c:pt idx="11">
                  <c:v>0.71385416666666102</c:v>
                </c:pt>
                <c:pt idx="12">
                  <c:v>0.47916666666667301</c:v>
                </c:pt>
                <c:pt idx="13">
                  <c:v>0.59337499999999499</c:v>
                </c:pt>
                <c:pt idx="14">
                  <c:v>0.706583333333338</c:v>
                </c:pt>
                <c:pt idx="15">
                  <c:v>0.749999999999999</c:v>
                </c:pt>
                <c:pt idx="16">
                  <c:v>0.77083333333334103</c:v>
                </c:pt>
                <c:pt idx="17">
                  <c:v>0.72916666666665997</c:v>
                </c:pt>
                <c:pt idx="18">
                  <c:v>0.78125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013-BA3E-B27D11547071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0.358333333333333</c:v>
                </c:pt>
                <c:pt idx="2">
                  <c:v>0.60000000000001097</c:v>
                </c:pt>
                <c:pt idx="3">
                  <c:v>0.69583333333332698</c:v>
                </c:pt>
                <c:pt idx="4">
                  <c:v>0.51875000000000704</c:v>
                </c:pt>
                <c:pt idx="5">
                  <c:v>0.46458333333333601</c:v>
                </c:pt>
                <c:pt idx="6">
                  <c:v>0.54091666666666705</c:v>
                </c:pt>
                <c:pt idx="7">
                  <c:v>0.53541666666666599</c:v>
                </c:pt>
                <c:pt idx="8">
                  <c:v>0.51875000000000704</c:v>
                </c:pt>
                <c:pt idx="9">
                  <c:v>0.47916666666667301</c:v>
                </c:pt>
                <c:pt idx="10">
                  <c:v>0.53750000000000997</c:v>
                </c:pt>
                <c:pt idx="11">
                  <c:v>0.54510416666665695</c:v>
                </c:pt>
                <c:pt idx="12">
                  <c:v>0.35208333333332897</c:v>
                </c:pt>
                <c:pt idx="13">
                  <c:v>0.43124999999999297</c:v>
                </c:pt>
                <c:pt idx="14">
                  <c:v>0.57533333333333803</c:v>
                </c:pt>
                <c:pt idx="15">
                  <c:v>0.58125000000000104</c:v>
                </c:pt>
                <c:pt idx="16">
                  <c:v>0.57499999999999696</c:v>
                </c:pt>
                <c:pt idx="17">
                  <c:v>0.51875000000000704</c:v>
                </c:pt>
                <c:pt idx="18">
                  <c:v>0.63333333333332698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013-BA3E-B27D1154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84-4013-BA3E-B27D11547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84-4013-BA3E-B27D115470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84-4013-BA3E-B27D115470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84-4013-BA3E-B27D115470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84-4013-BA3E-B27D115470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84-4013-BA3E-B27D115470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84-4013-BA3E-B27D115470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84-4013-BA3E-B27D1154707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121.60823466222099</c:v>
                </c:pt>
                <c:pt idx="1">
                  <c:v>154.11831249999901</c:v>
                </c:pt>
                <c:pt idx="2">
                  <c:v>142.79843925555599</c:v>
                </c:pt>
                <c:pt idx="3">
                  <c:v>154.21140083333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24D-B444-89E9C4AFB30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126.007769722218</c:v>
                </c:pt>
                <c:pt idx="1">
                  <c:v>154.145258055554</c:v>
                </c:pt>
                <c:pt idx="2">
                  <c:v>154.21140083333</c:v>
                </c:pt>
                <c:pt idx="3">
                  <c:v>150.045280555554</c:v>
                </c:pt>
                <c:pt idx="4">
                  <c:v>150.06028111111101</c:v>
                </c:pt>
                <c:pt idx="5">
                  <c:v>154.218326944447</c:v>
                </c:pt>
                <c:pt idx="6">
                  <c:v>154.15221444444501</c:v>
                </c:pt>
                <c:pt idx="7">
                  <c:v>154.218326944447</c:v>
                </c:pt>
                <c:pt idx="8">
                  <c:v>154.17944930999599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24D-B444-89E9C4AF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A-424D-B444-89E9C4AFB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A-424D-B444-89E9C4AFB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A-424D-B444-89E9C4AFB3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A-424D-B444-89E9C4AFB3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A-424D-B444-89E9C4AFB3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A-424D-B444-89E9C4AFB3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A-424D-B444-89E9C4AFB3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A-424D-B444-89E9C4AFB3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A-424D-B444-89E9C4AFB3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A-424D-B444-89E9C4AFB30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103.398</c:v>
                </c:pt>
                <c:pt idx="1">
                  <c:v>182.54599999999999</c:v>
                </c:pt>
                <c:pt idx="2">
                  <c:v>228.37899999999999</c:v>
                </c:pt>
                <c:pt idx="3">
                  <c:v>269.65699999999998</c:v>
                </c:pt>
                <c:pt idx="4">
                  <c:v>312.94799999999998</c:v>
                </c:pt>
                <c:pt idx="5">
                  <c:v>336.40600000000001</c:v>
                </c:pt>
                <c:pt idx="6">
                  <c:v>358.55200000000002</c:v>
                </c:pt>
                <c:pt idx="7">
                  <c:v>371.387</c:v>
                </c:pt>
                <c:pt idx="8">
                  <c:v>379.90199999999999</c:v>
                </c:pt>
                <c:pt idx="9">
                  <c:v>393.62900000000002</c:v>
                </c:pt>
                <c:pt idx="10">
                  <c:v>395.55599999999998</c:v>
                </c:pt>
                <c:pt idx="11">
                  <c:v>413.04599999999999</c:v>
                </c:pt>
                <c:pt idx="12">
                  <c:v>421.82600000000002</c:v>
                </c:pt>
                <c:pt idx="13">
                  <c:v>435.08199999999999</c:v>
                </c:pt>
                <c:pt idx="14">
                  <c:v>438.76499999999999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25F-BE97-C33C82B87DD0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25F-BE97-C33C82B87DD0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103</c:v>
                </c:pt>
                <c:pt idx="1">
                  <c:v>165</c:v>
                </c:pt>
                <c:pt idx="2">
                  <c:v>213.00200000000001</c:v>
                </c:pt>
                <c:pt idx="3">
                  <c:v>271.86500000000001</c:v>
                </c:pt>
                <c:pt idx="4">
                  <c:v>307.98200000000003</c:v>
                </c:pt>
                <c:pt idx="5">
                  <c:v>332.59399999999999</c:v>
                </c:pt>
                <c:pt idx="6">
                  <c:v>332.05</c:v>
                </c:pt>
                <c:pt idx="7">
                  <c:v>358.41899999999998</c:v>
                </c:pt>
                <c:pt idx="8">
                  <c:v>374.45100000000002</c:v>
                </c:pt>
                <c:pt idx="9">
                  <c:v>406.74200000000002</c:v>
                </c:pt>
                <c:pt idx="10">
                  <c:v>400.62200000000001</c:v>
                </c:pt>
                <c:pt idx="11">
                  <c:v>418.72500000000002</c:v>
                </c:pt>
                <c:pt idx="12">
                  <c:v>420.77300000000002</c:v>
                </c:pt>
                <c:pt idx="13">
                  <c:v>422.86200000000002</c:v>
                </c:pt>
                <c:pt idx="14">
                  <c:v>429.10899999999998</c:v>
                </c:pt>
                <c:pt idx="15">
                  <c:v>449.81900000000002</c:v>
                </c:pt>
                <c:pt idx="16">
                  <c:v>455.041</c:v>
                </c:pt>
                <c:pt idx="17">
                  <c:v>471.85899999999998</c:v>
                </c:pt>
                <c:pt idx="18">
                  <c:v>485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A-425F-BE97-C33C82B87DD0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A-425F-BE97-C33C82B8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BA-425F-BE97-C33C82B87D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BA-425F-BE97-C33C82B87D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BA-425F-BE97-C33C82B87D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BA-425F-BE97-C33C82B87D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BA-425F-BE97-C33C82B87D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BA-425F-BE97-C33C82B87D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BA-425F-BE97-C33C82B87D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BA-425F-BE97-C33C82B87D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140.97609861110899</c:v>
                </c:pt>
                <c:pt idx="1">
                  <c:v>150.02942638888899</c:v>
                </c:pt>
                <c:pt idx="2">
                  <c:v>127.66429605083199</c:v>
                </c:pt>
                <c:pt idx="3">
                  <c:v>143.71167798389001</c:v>
                </c:pt>
                <c:pt idx="4">
                  <c:v>150.412215277775</c:v>
                </c:pt>
                <c:pt idx="5">
                  <c:v>144.25842452610999</c:v>
                </c:pt>
                <c:pt idx="6">
                  <c:v>154.56027305555699</c:v>
                </c:pt>
                <c:pt idx="7">
                  <c:v>154.53335305555501</c:v>
                </c:pt>
                <c:pt idx="8">
                  <c:v>150.549164444441</c:v>
                </c:pt>
                <c:pt idx="9">
                  <c:v>154.53335305555501</c:v>
                </c:pt>
                <c:pt idx="10">
                  <c:v>154.64917222222201</c:v>
                </c:pt>
                <c:pt idx="11">
                  <c:v>150.503597828886</c:v>
                </c:pt>
                <c:pt idx="12">
                  <c:v>150.46964925555301</c:v>
                </c:pt>
                <c:pt idx="13">
                  <c:v>150.23260055722099</c:v>
                </c:pt>
                <c:pt idx="14">
                  <c:v>148.538703450832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C-403D-9DD3-8F54D77B119B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77.100837499999599</c:v>
                </c:pt>
                <c:pt idx="1">
                  <c:v>122.416933055556</c:v>
                </c:pt>
                <c:pt idx="2">
                  <c:v>141.208587777774</c:v>
                </c:pt>
                <c:pt idx="3">
                  <c:v>150.549164444441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150.46026527777801</c:v>
                </c:pt>
                <c:pt idx="7">
                  <c:v>150.27137166666401</c:v>
                </c:pt>
                <c:pt idx="8">
                  <c:v>154.56027305555699</c:v>
                </c:pt>
                <c:pt idx="9">
                  <c:v>154.56027305555699</c:v>
                </c:pt>
                <c:pt idx="10">
                  <c:v>154.64917222222201</c:v>
                </c:pt>
                <c:pt idx="11">
                  <c:v>154.56027305555699</c:v>
                </c:pt>
                <c:pt idx="12">
                  <c:v>154.64917222222201</c:v>
                </c:pt>
                <c:pt idx="13">
                  <c:v>150.549164444441</c:v>
                </c:pt>
                <c:pt idx="14">
                  <c:v>150.412506388888</c:v>
                </c:pt>
                <c:pt idx="15">
                  <c:v>150.46026527777801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C-403D-9DD3-8F54D77B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6C-403D-9DD3-8F54D77B11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C-403D-9DD3-8F54D77B11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6C-403D-9DD3-8F54D77B11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6C-403D-9DD3-8F54D77B11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7.3959999999999999</c:v>
                      </c:pt>
                      <c:pt idx="3">
                        <c:v>8</c:v>
                      </c:pt>
                      <c:pt idx="4">
                        <c:v>6.6589999999999998</c:v>
                      </c:pt>
                      <c:pt idx="5">
                        <c:v>7.6760000000000002</c:v>
                      </c:pt>
                      <c:pt idx="6">
                        <c:v>6.9589999999999996</c:v>
                      </c:pt>
                      <c:pt idx="7">
                        <c:v>7.9610000000000003</c:v>
                      </c:pt>
                      <c:pt idx="8">
                        <c:v>7.8140000000000001</c:v>
                      </c:pt>
                      <c:pt idx="9">
                        <c:v>8</c:v>
                      </c:pt>
                      <c:pt idx="10">
                        <c:v>6.9820000000000002</c:v>
                      </c:pt>
                      <c:pt idx="11">
                        <c:v>8</c:v>
                      </c:pt>
                      <c:pt idx="12">
                        <c:v>6.5970000000000004</c:v>
                      </c:pt>
                      <c:pt idx="13">
                        <c:v>7.484</c:v>
                      </c:pt>
                      <c:pt idx="14">
                        <c:v>7.7610000000000001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6C-403D-9DD3-8F54D77B11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6C-403D-9DD3-8F54D77B11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6C-403D-9DD3-8F54D77B119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6C-403D-9DD3-8F54D77B119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6C-403D-9DD3-8F54D77B119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6C-403D-9DD3-8F54D77B119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7.3959999999999999</c:v>
                </c:pt>
                <c:pt idx="3">
                  <c:v>8</c:v>
                </c:pt>
                <c:pt idx="4">
                  <c:v>6.6589999999999998</c:v>
                </c:pt>
                <c:pt idx="5">
                  <c:v>7.6760000000000002</c:v>
                </c:pt>
                <c:pt idx="6">
                  <c:v>6.9589999999999996</c:v>
                </c:pt>
                <c:pt idx="7">
                  <c:v>7.9610000000000003</c:v>
                </c:pt>
                <c:pt idx="8">
                  <c:v>7.8140000000000001</c:v>
                </c:pt>
                <c:pt idx="9">
                  <c:v>8</c:v>
                </c:pt>
                <c:pt idx="10">
                  <c:v>6.9820000000000002</c:v>
                </c:pt>
                <c:pt idx="11">
                  <c:v>8</c:v>
                </c:pt>
                <c:pt idx="12">
                  <c:v>6.5970000000000004</c:v>
                </c:pt>
                <c:pt idx="13">
                  <c:v>7.484</c:v>
                </c:pt>
                <c:pt idx="14">
                  <c:v>7.7610000000000001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97-4C0D-8E65-197651ED85C5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7.7549999999999999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A97-4C0D-8E65-197651ED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0.29163621794871902</c:v>
                      </c:pt>
                      <c:pt idx="1">
                        <c:v>0.46722619047619102</c:v>
                      </c:pt>
                      <c:pt idx="2">
                        <c:v>0.495485119047607</c:v>
                      </c:pt>
                      <c:pt idx="3">
                        <c:v>0.57100416666666598</c:v>
                      </c:pt>
                      <c:pt idx="4">
                        <c:v>0.51049999999999596</c:v>
                      </c:pt>
                      <c:pt idx="5">
                        <c:v>0.50603750000000502</c:v>
                      </c:pt>
                      <c:pt idx="6">
                        <c:v>0.51092083333333305</c:v>
                      </c:pt>
                      <c:pt idx="7">
                        <c:v>0.65312529761904203</c:v>
                      </c:pt>
                      <c:pt idx="8">
                        <c:v>0.62333958333334005</c:v>
                      </c:pt>
                      <c:pt idx="9">
                        <c:v>0.683229166666668</c:v>
                      </c:pt>
                      <c:pt idx="10">
                        <c:v>0.62853749999999398</c:v>
                      </c:pt>
                      <c:pt idx="11">
                        <c:v>0.66318749999999704</c:v>
                      </c:pt>
                      <c:pt idx="12">
                        <c:v>0.600816666666671</c:v>
                      </c:pt>
                      <c:pt idx="13">
                        <c:v>0.51460243055555599</c:v>
                      </c:pt>
                      <c:pt idx="14">
                        <c:v>0.60631249999999703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97-4C0D-8E65-197651ED85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0.41250000000000597</c:v>
                      </c:pt>
                      <c:pt idx="1">
                        <c:v>0.52896666666667302</c:v>
                      </c:pt>
                      <c:pt idx="2">
                        <c:v>0.58613333333332995</c:v>
                      </c:pt>
                      <c:pt idx="3">
                        <c:v>0.61234375000000796</c:v>
                      </c:pt>
                      <c:pt idx="4">
                        <c:v>0.48674166666667501</c:v>
                      </c:pt>
                      <c:pt idx="5">
                        <c:v>0.48336458333333199</c:v>
                      </c:pt>
                      <c:pt idx="6">
                        <c:v>0.45410416666666498</c:v>
                      </c:pt>
                      <c:pt idx="7">
                        <c:v>0.59523124999999799</c:v>
                      </c:pt>
                      <c:pt idx="8">
                        <c:v>0.51005208333334595</c:v>
                      </c:pt>
                      <c:pt idx="9">
                        <c:v>0.57692708333333198</c:v>
                      </c:pt>
                      <c:pt idx="10">
                        <c:v>0.55918749999999395</c:v>
                      </c:pt>
                      <c:pt idx="11">
                        <c:v>0.53187500000000798</c:v>
                      </c:pt>
                      <c:pt idx="12">
                        <c:v>0.48437499999999301</c:v>
                      </c:pt>
                      <c:pt idx="13">
                        <c:v>0.47864999999999902</c:v>
                      </c:pt>
                      <c:pt idx="14">
                        <c:v>0.48183125000000399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97-4C0D-8E65-197651ED85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140.97609861110899</c:v>
                      </c:pt>
                      <c:pt idx="1">
                        <c:v>150.02942638888899</c:v>
                      </c:pt>
                      <c:pt idx="2">
                        <c:v>127.66429605083199</c:v>
                      </c:pt>
                      <c:pt idx="3">
                        <c:v>143.71167798389001</c:v>
                      </c:pt>
                      <c:pt idx="4">
                        <c:v>150.412215277775</c:v>
                      </c:pt>
                      <c:pt idx="5">
                        <c:v>144.25842452610999</c:v>
                      </c:pt>
                      <c:pt idx="6">
                        <c:v>154.56027305555699</c:v>
                      </c:pt>
                      <c:pt idx="7">
                        <c:v>154.53335305555501</c:v>
                      </c:pt>
                      <c:pt idx="8">
                        <c:v>150.549164444441</c:v>
                      </c:pt>
                      <c:pt idx="9">
                        <c:v>154.53335305555501</c:v>
                      </c:pt>
                      <c:pt idx="10">
                        <c:v>154.64917222222201</c:v>
                      </c:pt>
                      <c:pt idx="11">
                        <c:v>150.503597828886</c:v>
                      </c:pt>
                      <c:pt idx="12">
                        <c:v>150.46964925555301</c:v>
                      </c:pt>
                      <c:pt idx="13">
                        <c:v>150.23260055722099</c:v>
                      </c:pt>
                      <c:pt idx="14">
                        <c:v>148.538703450832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97-4C0D-8E65-197651ED85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103.398</c:v>
                      </c:pt>
                      <c:pt idx="1">
                        <c:v>182.54599999999999</c:v>
                      </c:pt>
                      <c:pt idx="2">
                        <c:v>228.37899999999999</c:v>
                      </c:pt>
                      <c:pt idx="3">
                        <c:v>269.65699999999998</c:v>
                      </c:pt>
                      <c:pt idx="4">
                        <c:v>312.94799999999998</c:v>
                      </c:pt>
                      <c:pt idx="5">
                        <c:v>336.40600000000001</c:v>
                      </c:pt>
                      <c:pt idx="6">
                        <c:v>358.55200000000002</c:v>
                      </c:pt>
                      <c:pt idx="7">
                        <c:v>371.387</c:v>
                      </c:pt>
                      <c:pt idx="8">
                        <c:v>379.90199999999999</c:v>
                      </c:pt>
                      <c:pt idx="9">
                        <c:v>393.62900000000002</c:v>
                      </c:pt>
                      <c:pt idx="10">
                        <c:v>395.55599999999998</c:v>
                      </c:pt>
                      <c:pt idx="11">
                        <c:v>413.04599999999999</c:v>
                      </c:pt>
                      <c:pt idx="12">
                        <c:v>421.82600000000002</c:v>
                      </c:pt>
                      <c:pt idx="13">
                        <c:v>435.08199999999999</c:v>
                      </c:pt>
                      <c:pt idx="14">
                        <c:v>438.76499999999999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97-4C0D-8E65-197651ED85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97-4C0D-8E65-197651ED85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97-4C0D-8E65-197651ED85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97-4C0D-8E65-197651ED85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97-4C0D-8E65-197651ED85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97-4C0D-8E65-197651ED85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97-4C0D-8E65-197651ED85C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6.6189999999999998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42B-ABD6-675BCC2705A6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42B-ABD6-675BCC27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0.39947842261904898</c:v>
                      </c:pt>
                      <c:pt idx="1">
                        <c:v>0.50183607954545795</c:v>
                      </c:pt>
                      <c:pt idx="2">
                        <c:v>0.46790624999998898</c:v>
                      </c:pt>
                      <c:pt idx="3">
                        <c:v>0.52188333333333803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7-442B-ABD6-675BCC2705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0.46458333333333601</c:v>
                      </c:pt>
                      <c:pt idx="1">
                        <c:v>0.76197708333333602</c:v>
                      </c:pt>
                      <c:pt idx="2">
                        <c:v>0.57983333333333897</c:v>
                      </c:pt>
                      <c:pt idx="3">
                        <c:v>0.53810833333334396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67-442B-ABD6-675BCC2705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76.488</c:v>
                      </c:pt>
                      <c:pt idx="1">
                        <c:v>118.099</c:v>
                      </c:pt>
                      <c:pt idx="2">
                        <c:v>145.35</c:v>
                      </c:pt>
                      <c:pt idx="3">
                        <c:v>153.095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7-442B-ABD6-675BCC2705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67-442B-ABD6-675BCC2705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6.6189999999999998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7-442B-ABD6-675BCC2705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67-442B-ABD6-675BCC2705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7-442B-ABD6-675BCC2705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67-442B-ABD6-675BCC2705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7-442B-ABD6-675BCC2705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67-442B-ABD6-675BCC2705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0.31989702380952401</c:v>
                </c:pt>
                <c:pt idx="1">
                  <c:v>0.33409097222221801</c:v>
                </c:pt>
                <c:pt idx="2">
                  <c:v>0.41736160714284898</c:v>
                </c:pt>
                <c:pt idx="3">
                  <c:v>0.483985416666667</c:v>
                </c:pt>
                <c:pt idx="4">
                  <c:v>0.48963958333333002</c:v>
                </c:pt>
                <c:pt idx="5">
                  <c:v>0.52115625000000898</c:v>
                </c:pt>
                <c:pt idx="6">
                  <c:v>0.485015625000003</c:v>
                </c:pt>
                <c:pt idx="7">
                  <c:v>0.71790833333332704</c:v>
                </c:pt>
                <c:pt idx="8">
                  <c:v>0.550510416666668</c:v>
                </c:pt>
                <c:pt idx="9">
                  <c:v>0.57785416666665701</c:v>
                </c:pt>
                <c:pt idx="10">
                  <c:v>0.65944166666665904</c:v>
                </c:pt>
                <c:pt idx="11">
                  <c:v>0.65717500000000095</c:v>
                </c:pt>
                <c:pt idx="12">
                  <c:v>0.73901249999999996</c:v>
                </c:pt>
                <c:pt idx="13">
                  <c:v>0.53179166666666999</c:v>
                </c:pt>
                <c:pt idx="14">
                  <c:v>0.69388958333334105</c:v>
                </c:pt>
                <c:pt idx="15">
                  <c:v>0.43499583333332698</c:v>
                </c:pt>
                <c:pt idx="16">
                  <c:v>0.67397916666666702</c:v>
                </c:pt>
                <c:pt idx="17">
                  <c:v>0.58248750000000105</c:v>
                </c:pt>
                <c:pt idx="18">
                  <c:v>0.61712291666667296</c:v>
                </c:pt>
                <c:pt idx="19">
                  <c:v>0.70607291666665495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670-BC2D-15DDA84B8626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0.44005208333332901</c:v>
                </c:pt>
                <c:pt idx="1">
                  <c:v>0.38237500000000002</c:v>
                </c:pt>
                <c:pt idx="2">
                  <c:v>0.51039166666666402</c:v>
                </c:pt>
                <c:pt idx="3">
                  <c:v>0.50397083333334403</c:v>
                </c:pt>
                <c:pt idx="4">
                  <c:v>0.57091666666665597</c:v>
                </c:pt>
                <c:pt idx="5">
                  <c:v>0.47851041666666599</c:v>
                </c:pt>
                <c:pt idx="6">
                  <c:v>0.41539166666667399</c:v>
                </c:pt>
                <c:pt idx="7">
                  <c:v>0.57295833333331703</c:v>
                </c:pt>
                <c:pt idx="8">
                  <c:v>0.53666874999999903</c:v>
                </c:pt>
                <c:pt idx="9">
                  <c:v>0.46658333333333901</c:v>
                </c:pt>
                <c:pt idx="10">
                  <c:v>0.53691666666666205</c:v>
                </c:pt>
                <c:pt idx="11">
                  <c:v>0.62610416666665503</c:v>
                </c:pt>
                <c:pt idx="12">
                  <c:v>0.58033333333332404</c:v>
                </c:pt>
                <c:pt idx="13">
                  <c:v>0.426339583333325</c:v>
                </c:pt>
                <c:pt idx="14">
                  <c:v>0.53814583333333199</c:v>
                </c:pt>
                <c:pt idx="15">
                  <c:v>0.36055416666666001</c:v>
                </c:pt>
                <c:pt idx="16">
                  <c:v>0.55013125000000096</c:v>
                </c:pt>
                <c:pt idx="17">
                  <c:v>0.49459583333333201</c:v>
                </c:pt>
                <c:pt idx="18">
                  <c:v>0.492814583333328</c:v>
                </c:pt>
                <c:pt idx="19">
                  <c:v>0.50918750000000401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670-BC2D-15DDA84B8626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0.33333333333333098</c:v>
                </c:pt>
                <c:pt idx="1">
                  <c:v>0.35007142857142798</c:v>
                </c:pt>
                <c:pt idx="2">
                  <c:v>0.40104166666667102</c:v>
                </c:pt>
                <c:pt idx="3">
                  <c:v>0.486916666666662</c:v>
                </c:pt>
                <c:pt idx="4">
                  <c:v>0.59561417748916301</c:v>
                </c:pt>
                <c:pt idx="5">
                  <c:v>0.48720833333334101</c:v>
                </c:pt>
                <c:pt idx="6">
                  <c:v>0.53868541666667302</c:v>
                </c:pt>
                <c:pt idx="7">
                  <c:v>0.671875</c:v>
                </c:pt>
                <c:pt idx="8">
                  <c:v>0.47556874999999299</c:v>
                </c:pt>
                <c:pt idx="9">
                  <c:v>0.61249999999999905</c:v>
                </c:pt>
                <c:pt idx="10">
                  <c:v>0.54564583333333605</c:v>
                </c:pt>
                <c:pt idx="11">
                  <c:v>0.58662499999999895</c:v>
                </c:pt>
                <c:pt idx="12">
                  <c:v>0.60416666666666696</c:v>
                </c:pt>
                <c:pt idx="13">
                  <c:v>0.46377083333333302</c:v>
                </c:pt>
                <c:pt idx="14">
                  <c:v>0.58333333333333104</c:v>
                </c:pt>
                <c:pt idx="15">
                  <c:v>0.54097916666666901</c:v>
                </c:pt>
                <c:pt idx="16">
                  <c:v>0.66666666666666297</c:v>
                </c:pt>
                <c:pt idx="17">
                  <c:v>0.58333333333333104</c:v>
                </c:pt>
                <c:pt idx="18">
                  <c:v>0.64583333333333504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4670-BC2D-15DDA84B8626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0.45625000000000698</c:v>
                </c:pt>
                <c:pt idx="1">
                  <c:v>0.431999999999993</c:v>
                </c:pt>
                <c:pt idx="2">
                  <c:v>0.44791666666667201</c:v>
                </c:pt>
                <c:pt idx="3">
                  <c:v>0.52591666666666503</c:v>
                </c:pt>
                <c:pt idx="4">
                  <c:v>0.63546666666666596</c:v>
                </c:pt>
                <c:pt idx="5">
                  <c:v>0.452083333333336</c:v>
                </c:pt>
                <c:pt idx="6">
                  <c:v>0.56376041666666799</c:v>
                </c:pt>
                <c:pt idx="7">
                  <c:v>0.63750000000000195</c:v>
                </c:pt>
                <c:pt idx="8">
                  <c:v>0.52779166666667199</c:v>
                </c:pt>
                <c:pt idx="9">
                  <c:v>0.52499999999999003</c:v>
                </c:pt>
                <c:pt idx="10">
                  <c:v>0.452083333333336</c:v>
                </c:pt>
                <c:pt idx="11">
                  <c:v>0.57083333333332797</c:v>
                </c:pt>
                <c:pt idx="12">
                  <c:v>0.49791666666665402</c:v>
                </c:pt>
                <c:pt idx="13">
                  <c:v>0.41041666666666299</c:v>
                </c:pt>
                <c:pt idx="14">
                  <c:v>0.452083333333336</c:v>
                </c:pt>
                <c:pt idx="15">
                  <c:v>0.51334166666665504</c:v>
                </c:pt>
                <c:pt idx="16">
                  <c:v>0.59166666666665901</c:v>
                </c:pt>
                <c:pt idx="17">
                  <c:v>0.43541666666665602</c:v>
                </c:pt>
                <c:pt idx="18">
                  <c:v>0.42500000000000698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4670-BC2D-15DDA84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121.862222777778</c:v>
                      </c:pt>
                      <c:pt idx="1">
                        <c:v>122.68506260611299</c:v>
                      </c:pt>
                      <c:pt idx="2">
                        <c:v>154.40499916666801</c:v>
                      </c:pt>
                      <c:pt idx="3">
                        <c:v>137.66193047221799</c:v>
                      </c:pt>
                      <c:pt idx="4">
                        <c:v>153.00097149000001</c:v>
                      </c:pt>
                      <c:pt idx="5">
                        <c:v>150.88457694999801</c:v>
                      </c:pt>
                      <c:pt idx="6">
                        <c:v>154.64612160666599</c:v>
                      </c:pt>
                      <c:pt idx="7">
                        <c:v>150.44223546999601</c:v>
                      </c:pt>
                      <c:pt idx="8">
                        <c:v>154.36353265861001</c:v>
                      </c:pt>
                      <c:pt idx="9">
                        <c:v>150.303731809998</c:v>
                      </c:pt>
                      <c:pt idx="10">
                        <c:v>154.65609833333201</c:v>
                      </c:pt>
                      <c:pt idx="11">
                        <c:v>154.64917222222201</c:v>
                      </c:pt>
                      <c:pt idx="12">
                        <c:v>152.063753089442</c:v>
                      </c:pt>
                      <c:pt idx="13">
                        <c:v>154.64861611110899</c:v>
                      </c:pt>
                      <c:pt idx="14">
                        <c:v>154.65609833333201</c:v>
                      </c:pt>
                      <c:pt idx="15">
                        <c:v>154.64952611111099</c:v>
                      </c:pt>
                      <c:pt idx="16">
                        <c:v>154.61319642249899</c:v>
                      </c:pt>
                      <c:pt idx="17">
                        <c:v>154.20651034610901</c:v>
                      </c:pt>
                      <c:pt idx="18">
                        <c:v>154.18253771389001</c:v>
                      </c:pt>
                      <c:pt idx="19">
                        <c:v>154.65180414444399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02-4670-BC2D-15DDA84B8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99.82</c:v>
                      </c:pt>
                      <c:pt idx="1">
                        <c:v>170.91499999999999</c:v>
                      </c:pt>
                      <c:pt idx="2">
                        <c:v>240.45099999999999</c:v>
                      </c:pt>
                      <c:pt idx="3">
                        <c:v>266.49799999999999</c:v>
                      </c:pt>
                      <c:pt idx="4">
                        <c:v>288.97699999999998</c:v>
                      </c:pt>
                      <c:pt idx="5">
                        <c:v>327.67899999999997</c:v>
                      </c:pt>
                      <c:pt idx="6">
                        <c:v>347.18700000000001</c:v>
                      </c:pt>
                      <c:pt idx="7">
                        <c:v>380.649</c:v>
                      </c:pt>
                      <c:pt idx="8">
                        <c:v>389.93900000000002</c:v>
                      </c:pt>
                      <c:pt idx="9">
                        <c:v>405.733</c:v>
                      </c:pt>
                      <c:pt idx="10">
                        <c:v>408.36500000000001</c:v>
                      </c:pt>
                      <c:pt idx="11">
                        <c:v>425.78800000000001</c:v>
                      </c:pt>
                      <c:pt idx="12">
                        <c:v>433.28300000000002</c:v>
                      </c:pt>
                      <c:pt idx="13">
                        <c:v>442.29199999999997</c:v>
                      </c:pt>
                      <c:pt idx="14">
                        <c:v>445.03800000000001</c:v>
                      </c:pt>
                      <c:pt idx="15">
                        <c:v>449.67899999999997</c:v>
                      </c:pt>
                      <c:pt idx="16">
                        <c:v>453.51</c:v>
                      </c:pt>
                      <c:pt idx="17">
                        <c:v>461.71600000000001</c:v>
                      </c:pt>
                      <c:pt idx="18">
                        <c:v>470.52199999999999</c:v>
                      </c:pt>
                      <c:pt idx="19">
                        <c:v>472.03500000000003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2-4670-BC2D-15DDA84B86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2-4670-BC2D-15DDA84B86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6.8630000000000004</c:v>
                      </c:pt>
                      <c:pt idx="1">
                        <c:v>5.4779999999999998</c:v>
                      </c:pt>
                      <c:pt idx="2">
                        <c:v>7.4779999999999998</c:v>
                      </c:pt>
                      <c:pt idx="3">
                        <c:v>8</c:v>
                      </c:pt>
                      <c:pt idx="4">
                        <c:v>7.4089999999999998</c:v>
                      </c:pt>
                      <c:pt idx="5">
                        <c:v>5.806</c:v>
                      </c:pt>
                      <c:pt idx="6">
                        <c:v>6.8019999999999996</c:v>
                      </c:pt>
                      <c:pt idx="7">
                        <c:v>7.9649999999999999</c:v>
                      </c:pt>
                      <c:pt idx="8">
                        <c:v>5.8449999999999998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7.9669999999999996</c:v>
                      </c:pt>
                      <c:pt idx="12">
                        <c:v>7.8940000000000001</c:v>
                      </c:pt>
                      <c:pt idx="13">
                        <c:v>6.5339999999999998</c:v>
                      </c:pt>
                      <c:pt idx="14">
                        <c:v>7.444</c:v>
                      </c:pt>
                      <c:pt idx="15">
                        <c:v>6.5579999999999998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7.7919999999999998</c:v>
                      </c:pt>
                      <c:pt idx="19">
                        <c:v>7.4729999999999999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2-4670-BC2D-15DDA84B86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2-4670-BC2D-15DDA84B86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2-4670-BC2D-15DDA84B86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2-4670-BC2D-15DDA84B86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2-4670-BC2D-15DDA84B862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E3EE9-AAD2-4BF3-BFC7-A9FFE249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8CC8-AAF0-4C82-9FE3-EE4E4213B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CA19-BECA-4C58-A017-973C3DF4D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15</xdr:row>
      <xdr:rowOff>61382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F3DBC-5232-4AD1-A9DB-93A67E8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033AFB-664A-49CB-9843-6020269C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72ED9E-7FE6-42C0-BF0D-E17293EB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2D88BF-BA9D-4C73-A5FE-73A604EA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60E9E12-42A8-45E1-935B-96A717A4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FA61E0A-1D4F-4D37-8AF8-897ABBAB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70FEE3B-141B-481A-98AC-9564FB749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FAC2943-A310-4928-9D80-0977792A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90E906-11C2-461A-BBFF-2CA8086B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9D64DBF-B5F5-4E57-A542-9B4CE8BB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F5E508B-D2D6-4731-99BB-EB77FAB6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F9B48F2-7D6A-4A0D-9650-E4402C46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3553882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D43FEB2-DDC8-4E0A-89E3-1D2B816F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FB1D2931-CFA4-4B49-8FE1-0EA6B67D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33B5006-0AAF-47AD-9A95-6E596FBF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147801D1-36C9-4FC0-9EFD-0B07E489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3553882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5C9F401-3A26-4987-86BC-D2D06B5AE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4383458-DF29-413E-9A69-91E29D8E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ED353C1-1AAE-42FF-ADE6-DA7CBCAE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FF077D8-88D3-4723-87E1-4ADCDC9ED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13CE9DF6-4920-46F6-9ECB-8834A8F2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6E19BFE-723F-40EC-866F-38AF9842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5544CDA-1408-4511-840F-28E1B47F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8541DE6-096A-48D5-889C-01EDCFDBB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D6957D2-E223-44CD-9DA7-CB5F80640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5730875</xdr:colOff>
      <xdr:row>10</xdr:row>
      <xdr:rowOff>3553883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A00B0AD-2136-420F-B0A3-648307A6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5746750</xdr:colOff>
      <xdr:row>10</xdr:row>
      <xdr:rowOff>3553883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2CD42D74-99A6-47FD-AE65-EC5E6E16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C5DDFA1-76F7-42D8-9C59-0ADA7AF93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29CA137-03AF-4EE9-9D65-E97D382A4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2</xdr:col>
      <xdr:colOff>5781675</xdr:colOff>
      <xdr:row>2</xdr:row>
      <xdr:rowOff>3553882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9A4E7035-4630-4104-A53A-38F2F82A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3</xdr:col>
      <xdr:colOff>5794375</xdr:colOff>
      <xdr:row>2</xdr:row>
      <xdr:rowOff>3553882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6EB7B6FF-2F40-4589-98DF-5D71C63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4</xdr:col>
      <xdr:colOff>5817658</xdr:colOff>
      <xdr:row>2</xdr:row>
      <xdr:rowOff>3553883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954CC6C-8B5D-493F-BF2E-D37FCB54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87006E5D-BAED-459F-B9F4-05A02361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3553882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133FBA9E-75DE-4CAF-B22F-9753536CA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3553882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7FF48EEF-C244-4620-BD9F-2B2C29CA1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426A458-D338-4784-B919-9AF0A6D0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A0E9AADB-8884-4AEF-9493-0E562A05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46D9-0028-4166-ACD8-5F5391EA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A848-581D-4E56-B9B5-66BF8A19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130D4-37B0-4C51-8912-0FBD5B4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81EE6-C697-4498-8132-E5050007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F5A9-1688-4121-939C-E99C74B2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91435-D836-4CD9-8F59-A135715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DC77D-3B6C-4776-9F26-FDA7F590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465667</xdr:colOff>
      <xdr:row>0</xdr:row>
      <xdr:rowOff>349250</xdr:rowOff>
    </xdr:from>
    <xdr:to>
      <xdr:col>24</xdr:col>
      <xdr:colOff>144992</xdr:colOff>
      <xdr:row>18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A8AB9-E03D-4209-AD9B-7FCD6B28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EEE91-1951-4DBE-98F2-4B03B2C6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EB6F-3548-4813-BD4C-20C941F7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008FC-6C1C-4557-8B7B-C560329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560916</xdr:colOff>
      <xdr:row>0</xdr:row>
      <xdr:rowOff>232834</xdr:rowOff>
    </xdr:from>
    <xdr:to>
      <xdr:col>24</xdr:col>
      <xdr:colOff>240241</xdr:colOff>
      <xdr:row>17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82D6-F3DD-4AF9-BF96-96B2B19D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35234-4C78-413D-BFB1-6C33A06DA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D9211-9151-4EBD-8A0C-515AD1143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1E0DC-6DE7-426F-BF73-BA0EED75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AD0F5-9219-46F0-A54E-A7F57C12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2C2D-AD61-4521-9C7E-46DFA1D8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2588F-4872-42E3-972A-1280BADE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7AD2F-F8EF-4098-8569-8B97A261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3186D-B3B4-48B6-A34B-B6E4EDB0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0B9C-19B1-40DE-ADDE-55721C9E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F4697-1A47-49DA-8748-443319E1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FD685-8183-4BB5-8085-B4AB861C5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5CE8C-E2AD-4CF7-AD51-7CAFDFBE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2BCB4-F1D5-4039-B64C-51034D7C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63E20-AF24-4DA2-ACBC-353F6D1E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1A6CA-86A5-480B-ADC9-3EFB6B84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695C-206A-4F7A-9A39-E65ECAF5F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BDD5-93A7-4B8F-97F2-58A9D6CA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23</xdr:row>
      <xdr:rowOff>74083</xdr:rowOff>
    </xdr:from>
    <xdr:to>
      <xdr:col>12</xdr:col>
      <xdr:colOff>828675</xdr:colOff>
      <xdr:row>43</xdr:row>
      <xdr:rowOff>29632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8103A-3EE4-4917-8A66-E8A496D3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0541B-B639-43F2-81FD-B30E4EE2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C913-5C35-4EA5-8CFA-01BD4372F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7" totalsRowShown="0">
  <autoFilter ref="B3:C7"/>
  <tableColumns count="2">
    <tableColumn id="1" name="Parameters" dataDxfId="92"/>
    <tableColumn id="2" name="Configurations values" dataDxfId="9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3" name="Table134" displayName="Table134" ref="A1:N22" totalsRowCount="1" headerRowDxfId="111" dataDxfId="11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109" totalsRowDxfId="67">
      <totalsRowFormula>SUBTOTAL(107,I2:I3)</totalsRowFormula>
    </tableColumn>
    <tableColumn id="10" name="average Recall  Variable Sample Size" dataDxfId="108" totalsRowDxfId="66"/>
    <tableColumn id="11" name="elapsed Time  Variable Sample Size" dataDxfId="107" totalsRowDxfId="65"/>
    <tableColumn id="12" name="total Workers  Variable Sample Size" dataDxfId="106" totalsRowDxfId="64"/>
    <tableColumn id="13" name="max Answers per HIT Variable Sample Size" dataDxfId="105" totalsRowDxfId="63"/>
    <tableColumn id="14" name="faults Located  Variable Sample Size" totalsRowFunction="sum" dataDxfId="104" totalsRow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11" displayName="Table111" ref="A1:N22" totalsRowCount="1" headerRowDxfId="121" dataDxfId="12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totalsRowDxfId="85">
      <totalsRowFormula>SUBTOTAL(107,I2:I8)</totalsRowFormula>
    </tableColumn>
    <tableColumn id="10" name="average Recall  Variable Sample Size" totalsRowDxfId="84"/>
    <tableColumn id="11" name="elapsed Time  Variable Sample Size" totalsRowDxfId="83"/>
    <tableColumn id="12" name="total Workers  Variable Sample Size" totalsRowDxfId="82"/>
    <tableColumn id="13" name="max Answers per HIT Variable Sample Size" totalsRowDxfId="81"/>
    <tableColumn id="14" name="faults Located  Variable Sample Size" totalsRowFunction="sum" totalsRow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N22" totalsRowCount="1" headerRowDxfId="119" dataDxfId="118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117" totalsRowDxfId="79">
      <totalsRowFormula>SUBTOTAL(107,I2:I5)</totalsRowFormula>
    </tableColumn>
    <tableColumn id="10" name="average Recall  Variable Sample Size" dataDxfId="116" totalsRowDxfId="78"/>
    <tableColumn id="11" name="elapsed Time  Variable Sample Size" dataDxfId="115" totalsRowDxfId="77"/>
    <tableColumn id="12" name="total Workers  Variable Sample Size" dataDxfId="114" totalsRowDxfId="76"/>
    <tableColumn id="13" name="max Answers per HIT Variable Sample Size" dataDxfId="113" totalsRowDxfId="75"/>
    <tableColumn id="14" name="faults Located  Variable Sample Size" totalsRowFunction="sum" dataDxfId="112" totalsRow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3456789" displayName="Table13456789" ref="A1:N22" totalsRowCount="1" headerRowDxfId="103" dataDxfId="102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stdDev" dataDxfId="101" totalsRowDxfId="73"/>
    <tableColumn id="10" name="average Recall  Variable Sample Size" dataDxfId="100" totalsRowDxfId="72"/>
    <tableColumn id="11" name="elapsed Time  Variable Sample Size" dataDxfId="99" totalsRowDxfId="71"/>
    <tableColumn id="12" name="total Workers  Variable Sample Size" dataDxfId="98" totalsRowDxfId="70"/>
    <tableColumn id="13" name="max Answers per HIT Variable Sample Size" dataDxfId="97" totalsRowDxfId="69"/>
    <tableColumn id="14" name="faults Located  Variable Sample Size" totalsRowFunction="sum" dataDxfId="96" totalsRow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345678910" displayName="Table1345678910" ref="A1:N22" totalsRowCount="1" headerRowDxfId="95" dataDxfId="94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91" totalsRowDxfId="11">
      <totalsRowFormula>SUBTOTAL(107,I2:I16)</totalsRowFormula>
    </tableColumn>
    <tableColumn id="10" name="average Recall  Variable Sample Size" dataDxfId="90" totalsRowDxfId="10"/>
    <tableColumn id="11" name="elapsed Time  Variable Sample Size" dataDxfId="89" totalsRowDxfId="9"/>
    <tableColumn id="12" name="total Workers  Variable Sample Size" dataDxfId="88" totalsRowDxfId="8"/>
    <tableColumn id="13" name="max Answers per HIT Variable Sample Size" dataDxfId="87" totalsRowDxfId="7"/>
    <tableColumn id="14" name="faults Located  Variable Sample Size" totalsRowFunction="sum" dataDxfId="86" totalsRow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3412131415" displayName="Table13412131415" ref="A1:N22" totalsRowCount="1" headerRowDxfId="25" dataDxfId="24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23" totalsRowDxfId="17">
      <totalsRowFormula>SUBTOTAL(107,I2:I3)</totalsRowFormula>
    </tableColumn>
    <tableColumn id="10" name="average Recall  Variable Sample Size" dataDxfId="22" totalsRowDxfId="16"/>
    <tableColumn id="11" name="elapsed Time  Variable Sample Size" dataDxfId="21" totalsRowDxfId="15"/>
    <tableColumn id="12" name="total Workers  Variable Sample Size" dataDxfId="20" totalsRowDxfId="14"/>
    <tableColumn id="13" name="max Answers per HIT Variable Sample Size" dataDxfId="19" totalsRowDxfId="13"/>
    <tableColumn id="14" name="faults Located  Variable Sample Size" totalsRowFunction="sum" dataDxfId="18" totalsRow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4121314" displayName="Table134121314" ref="A1:N22" totalsRowCount="1" headerRowDxfId="39" dataDxfId="38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37" totalsRowDxfId="31">
      <totalsRowFormula>SUBTOTAL(107,I2:I3)</totalsRowFormula>
    </tableColumn>
    <tableColumn id="10" name="average Recall  Variable Sample Size" dataDxfId="36" totalsRowDxfId="30"/>
    <tableColumn id="11" name="elapsed Time  Variable Sample Size" dataDxfId="35" totalsRowDxfId="29"/>
    <tableColumn id="12" name="total Workers  Variable Sample Size" dataDxfId="34" totalsRowDxfId="28"/>
    <tableColumn id="13" name="max Answers per HIT Variable Sample Size" dataDxfId="33" totalsRowDxfId="27"/>
    <tableColumn id="14" name="faults Located  Variable Sample Size" totalsRowFunction="sum" dataDxfId="32" totalsRow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341213" displayName="Table1341213" ref="A1:N22" totalsRowCount="1" headerRowDxfId="47" dataDxfId="46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45" totalsRowDxfId="5">
      <totalsRowFormula>SUBTOTAL(107,I2:I3)</totalsRowFormula>
    </tableColumn>
    <tableColumn id="10" name="average Recall  Variable Sample Size" dataDxfId="44" totalsRowDxfId="4"/>
    <tableColumn id="11" name="elapsed Time  Variable Sample Size" dataDxfId="43" totalsRowDxfId="3"/>
    <tableColumn id="12" name="total Workers  Variable Sample Size" dataDxfId="42" totalsRowDxfId="2"/>
    <tableColumn id="13" name="max Answers per HIT Variable Sample Size" dataDxfId="41" totalsRowDxfId="1"/>
    <tableColumn id="14" name="faults Located  Variable Sample Size" totalsRowFunction="sum" dataDxfId="40" totalsRow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3412" displayName="Table13412" ref="A1:N22" totalsRowCount="1" headerRowDxfId="61" dataDxfId="6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59" totalsRowDxfId="53">
      <totalsRowFormula>SUBTOTAL(107,I2:I3)</totalsRowFormula>
    </tableColumn>
    <tableColumn id="10" name="average Recall  Variable Sample Size" dataDxfId="58" totalsRowDxfId="52"/>
    <tableColumn id="11" name="elapsed Time  Variable Sample Size" dataDxfId="57" totalsRowDxfId="51"/>
    <tableColumn id="12" name="total Workers  Variable Sample Size" dataDxfId="56" totalsRowDxfId="50"/>
    <tableColumn id="13" name="max Answers per HIT Variable Sample Size" dataDxfId="55" totalsRowDxfId="49"/>
    <tableColumn id="14" name="faults Located  Variable Sample Size" totalsRowFunction="sum" dataDxfId="54" totalsRow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D18" sqref="D18"/>
    </sheetView>
  </sheetViews>
  <sheetFormatPr defaultRowHeight="14.5" x14ac:dyDescent="0.35"/>
  <cols>
    <col min="2" max="2" width="38.7265625" customWidth="1"/>
    <col min="3" max="3" width="60.453125" customWidth="1"/>
  </cols>
  <sheetData>
    <row r="1" spans="2:8" ht="15.5" x14ac:dyDescent="0.35">
      <c r="B1" s="16" t="s">
        <v>43</v>
      </c>
    </row>
    <row r="3" spans="2:8" x14ac:dyDescent="0.35">
      <c r="B3" t="s">
        <v>41</v>
      </c>
      <c r="C3" t="s">
        <v>42</v>
      </c>
    </row>
    <row r="4" spans="2:8" x14ac:dyDescent="0.35">
      <c r="B4" s="18" t="s">
        <v>34</v>
      </c>
      <c r="C4" s="17" t="s">
        <v>35</v>
      </c>
    </row>
    <row r="5" spans="2:8" x14ac:dyDescent="0.35">
      <c r="B5" s="5" t="s">
        <v>39</v>
      </c>
      <c r="C5" s="17" t="s">
        <v>40</v>
      </c>
    </row>
    <row r="6" spans="2:8" x14ac:dyDescent="0.35">
      <c r="B6" s="5" t="s">
        <v>38</v>
      </c>
      <c r="C6" s="17">
        <v>1000</v>
      </c>
    </row>
    <row r="7" spans="2:8" x14ac:dyDescent="0.35">
      <c r="B7" s="5" t="s">
        <v>36</v>
      </c>
      <c r="C7" s="17" t="s">
        <v>37</v>
      </c>
    </row>
    <row r="8" spans="2:8" x14ac:dyDescent="0.35">
      <c r="B8" s="3"/>
      <c r="G8" s="4"/>
      <c r="H8" s="4"/>
    </row>
    <row r="9" spans="2:8" x14ac:dyDescent="0.3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O53" sqref="O53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0.38827222222222102</v>
      </c>
      <c r="D2">
        <v>0.50271875000000898</v>
      </c>
      <c r="E2">
        <v>136.852768055555</v>
      </c>
      <c r="F2">
        <v>69.234999999999999</v>
      </c>
      <c r="G2">
        <v>129</v>
      </c>
      <c r="H2">
        <v>6.8869999999999996</v>
      </c>
      <c r="I2">
        <v>0.24791666666666801</v>
      </c>
      <c r="J2">
        <v>0.37083333333333601</v>
      </c>
      <c r="K2">
        <v>153.73886527777799</v>
      </c>
      <c r="L2">
        <v>59.965000000000003</v>
      </c>
      <c r="M2">
        <v>129</v>
      </c>
      <c r="N2">
        <v>5</v>
      </c>
    </row>
    <row r="3" spans="1:14" x14ac:dyDescent="0.35">
      <c r="A3">
        <v>2</v>
      </c>
      <c r="C3">
        <v>0.51592261904761705</v>
      </c>
      <c r="D3">
        <v>0.56600000000000295</v>
      </c>
      <c r="E3">
        <v>151.09739161000201</v>
      </c>
      <c r="F3">
        <v>95.409000000000006</v>
      </c>
      <c r="G3">
        <v>258</v>
      </c>
      <c r="H3">
        <v>7</v>
      </c>
      <c r="I3">
        <v>0.56363541666666594</v>
      </c>
      <c r="J3">
        <v>0.52329166666667304</v>
      </c>
      <c r="K3">
        <v>137.17943055555301</v>
      </c>
      <c r="L3">
        <v>87</v>
      </c>
      <c r="M3">
        <v>258</v>
      </c>
      <c r="N3">
        <v>7</v>
      </c>
    </row>
    <row r="4" spans="1:14" x14ac:dyDescent="0.35">
      <c r="A4">
        <v>3</v>
      </c>
      <c r="I4">
        <v>0.60416666666666696</v>
      </c>
      <c r="J4">
        <v>0.58125000000000104</v>
      </c>
      <c r="K4">
        <v>154.15221444444501</v>
      </c>
      <c r="L4">
        <v>92</v>
      </c>
      <c r="M4">
        <v>383</v>
      </c>
      <c r="N4">
        <v>8</v>
      </c>
    </row>
    <row r="5" spans="1:14" x14ac:dyDescent="0.35">
      <c r="A5">
        <v>4</v>
      </c>
      <c r="I5">
        <v>0.51545833333332503</v>
      </c>
      <c r="J5">
        <v>0.50833333333332797</v>
      </c>
      <c r="K5">
        <v>154.11775666667</v>
      </c>
      <c r="L5">
        <v>102</v>
      </c>
      <c r="M5">
        <v>507</v>
      </c>
      <c r="N5">
        <v>7</v>
      </c>
    </row>
    <row r="6" spans="1:14" x14ac:dyDescent="0.35">
      <c r="A6">
        <v>5</v>
      </c>
      <c r="I6">
        <v>0.66250000000001197</v>
      </c>
      <c r="J6">
        <v>0.61041666666665995</v>
      </c>
      <c r="K6">
        <v>150.03832416666799</v>
      </c>
      <c r="L6">
        <v>125</v>
      </c>
      <c r="M6">
        <v>619</v>
      </c>
      <c r="N6">
        <v>8</v>
      </c>
    </row>
    <row r="7" spans="1:14" x14ac:dyDescent="0.35">
      <c r="A7">
        <v>6</v>
      </c>
      <c r="I7">
        <v>0.67708333333333603</v>
      </c>
      <c r="J7">
        <v>0.57083333333332797</v>
      </c>
      <c r="K7">
        <v>154.145258055554</v>
      </c>
      <c r="L7">
        <v>126.64</v>
      </c>
      <c r="M7">
        <v>712</v>
      </c>
      <c r="N7">
        <v>8</v>
      </c>
    </row>
    <row r="8" spans="1:14" x14ac:dyDescent="0.35">
      <c r="A8">
        <v>7</v>
      </c>
      <c r="I8">
        <v>0.75</v>
      </c>
      <c r="J8">
        <v>0.61249999999999905</v>
      </c>
      <c r="K8">
        <v>154.15221444444501</v>
      </c>
      <c r="L8">
        <v>129</v>
      </c>
      <c r="M8">
        <v>775</v>
      </c>
      <c r="N8">
        <v>8</v>
      </c>
    </row>
    <row r="9" spans="1:14" x14ac:dyDescent="0.35">
      <c r="A9">
        <v>8</v>
      </c>
      <c r="I9">
        <v>0.90625</v>
      </c>
      <c r="J9">
        <v>0.69583333333332698</v>
      </c>
      <c r="K9">
        <v>154.145258055554</v>
      </c>
      <c r="L9">
        <v>130.374</v>
      </c>
      <c r="M9">
        <v>809</v>
      </c>
      <c r="N9">
        <v>8</v>
      </c>
    </row>
    <row r="10" spans="1:14" x14ac:dyDescent="0.35">
      <c r="A10">
        <v>9</v>
      </c>
      <c r="I10">
        <v>0.9375</v>
      </c>
      <c r="J10">
        <v>0.69583333333332698</v>
      </c>
      <c r="K10">
        <v>154.15221444444501</v>
      </c>
      <c r="L10">
        <v>132</v>
      </c>
      <c r="M10">
        <v>828</v>
      </c>
      <c r="N10">
        <v>8</v>
      </c>
    </row>
    <row r="11" spans="1:14" x14ac:dyDescent="0.35">
      <c r="A11">
        <v>10</v>
      </c>
      <c r="I11">
        <v>0.9375</v>
      </c>
      <c r="J11">
        <v>0.65416666666666301</v>
      </c>
      <c r="K11">
        <v>154.15221444444501</v>
      </c>
      <c r="L11">
        <v>133</v>
      </c>
      <c r="M11">
        <v>835</v>
      </c>
      <c r="N11">
        <v>8</v>
      </c>
    </row>
    <row r="12" spans="1:14" x14ac:dyDescent="0.35">
      <c r="A12">
        <v>11</v>
      </c>
      <c r="I12">
        <v>0.9375</v>
      </c>
      <c r="J12">
        <v>0.65416666666666301</v>
      </c>
      <c r="K12">
        <v>154.15221444444501</v>
      </c>
      <c r="L12">
        <v>133</v>
      </c>
      <c r="M12">
        <v>836</v>
      </c>
      <c r="N12">
        <v>8</v>
      </c>
    </row>
    <row r="13" spans="1:14" x14ac:dyDescent="0.35">
      <c r="I13" s="20"/>
      <c r="J13" s="20"/>
      <c r="K13" s="20"/>
      <c r="L13" s="20"/>
      <c r="M13" s="20"/>
      <c r="N13" s="20"/>
    </row>
    <row r="14" spans="1:14" x14ac:dyDescent="0.35">
      <c r="I14" s="20"/>
      <c r="J14" s="20"/>
      <c r="K14" s="20"/>
      <c r="L14" s="20"/>
      <c r="M14" s="20"/>
      <c r="N14" s="20"/>
    </row>
    <row r="15" spans="1:14" x14ac:dyDescent="0.35">
      <c r="I15" s="20"/>
      <c r="J15" s="20"/>
      <c r="K15" s="20"/>
      <c r="L15" s="20"/>
      <c r="M15" s="20"/>
      <c r="N15" s="20"/>
    </row>
    <row r="16" spans="1:14" x14ac:dyDescent="0.35">
      <c r="I16" s="20"/>
      <c r="J16" s="20"/>
      <c r="K16" s="20"/>
      <c r="L16" s="20"/>
      <c r="M16" s="20"/>
      <c r="N16" s="20"/>
    </row>
    <row r="17" spans="1:14" x14ac:dyDescent="0.35">
      <c r="I17" s="20"/>
      <c r="J17" s="20"/>
      <c r="K17" s="20"/>
      <c r="L17" s="20"/>
      <c r="M17" s="20"/>
      <c r="N17" s="20"/>
    </row>
    <row r="18" spans="1:14" x14ac:dyDescent="0.35">
      <c r="I18" s="20"/>
      <c r="J18" s="20"/>
      <c r="K18" s="20"/>
      <c r="L18" s="20"/>
      <c r="M18" s="20"/>
      <c r="N18" s="20"/>
    </row>
    <row r="19" spans="1:14" x14ac:dyDescent="0.35">
      <c r="I19" s="20"/>
      <c r="J19" s="20"/>
      <c r="K19" s="20"/>
      <c r="L19" s="20"/>
      <c r="M19" s="20"/>
      <c r="N19" s="20"/>
    </row>
    <row r="20" spans="1:14" x14ac:dyDescent="0.35">
      <c r="I20" s="20"/>
      <c r="J20" s="20"/>
      <c r="K20" s="20"/>
      <c r="L20" s="20"/>
      <c r="M20" s="20"/>
      <c r="N20" s="20"/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SUBTOTAL(107,Table134[average Precision Fixed Sample Size])</f>
        <v>9.0262461216391518E-2</v>
      </c>
      <c r="I22" s="20">
        <f>SUBTOTAL(107,I2:I3)</f>
        <v>0.2232468690727388</v>
      </c>
      <c r="J22" s="20"/>
      <c r="K22" s="20"/>
      <c r="L22" s="20"/>
      <c r="M22" s="20"/>
      <c r="N22" s="20">
        <f>SUBTOTAL(109,Table134[faults Located  Variable Sample Size])</f>
        <v>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zoomScale="50" zoomScaleNormal="50" workbookViewId="0">
      <selection activeCell="J4" sqref="J4"/>
    </sheetView>
  </sheetViews>
  <sheetFormatPr defaultRowHeight="14.5" x14ac:dyDescent="0.35"/>
  <cols>
    <col min="2" max="2" width="34.54296875" style="7" customWidth="1"/>
    <col min="3" max="3" width="83.54296875" style="6" customWidth="1"/>
    <col min="4" max="4" width="84.36328125" style="6" customWidth="1"/>
    <col min="5" max="5" width="84.90625" style="6" customWidth="1"/>
    <col min="6" max="6" width="85.1796875" customWidth="1"/>
    <col min="7" max="7" width="14.6328125" style="6" customWidth="1"/>
    <col min="8" max="8" width="13.26953125" style="6" customWidth="1"/>
    <col min="9" max="9" width="20.81640625" style="6" customWidth="1"/>
    <col min="10" max="10" width="10.54296875" customWidth="1"/>
  </cols>
  <sheetData>
    <row r="2" spans="2:9" s="5" customFormat="1" ht="55.5" customHeight="1" x14ac:dyDescent="0.35">
      <c r="B2" s="8" t="s">
        <v>16</v>
      </c>
      <c r="C2" s="8" t="s">
        <v>19</v>
      </c>
      <c r="D2" s="8" t="s">
        <v>18</v>
      </c>
      <c r="E2" s="8" t="s">
        <v>17</v>
      </c>
      <c r="F2" s="8" t="s">
        <v>28</v>
      </c>
      <c r="G2" s="15" t="s">
        <v>29</v>
      </c>
      <c r="H2" s="15" t="s">
        <v>30</v>
      </c>
      <c r="I2" s="15" t="s">
        <v>31</v>
      </c>
    </row>
    <row r="3" spans="2:9" ht="287.5" customHeight="1" x14ac:dyDescent="0.35">
      <c r="B3" s="11" t="s">
        <v>15</v>
      </c>
      <c r="C3" s="9"/>
      <c r="D3" s="9"/>
      <c r="E3" s="9"/>
      <c r="F3" s="14"/>
      <c r="G3" s="6" t="s">
        <v>44</v>
      </c>
      <c r="H3" s="6" t="s">
        <v>44</v>
      </c>
      <c r="I3" s="6">
        <v>3</v>
      </c>
    </row>
    <row r="4" spans="2:9" ht="287.5" customHeight="1" x14ac:dyDescent="0.35">
      <c r="B4" s="12" t="s">
        <v>20</v>
      </c>
      <c r="C4" s="9"/>
      <c r="D4" s="9"/>
      <c r="E4" s="9"/>
      <c r="F4" s="14"/>
      <c r="G4" s="6" t="s">
        <v>44</v>
      </c>
      <c r="H4" s="6" t="s">
        <v>44</v>
      </c>
      <c r="I4" s="6">
        <v>2</v>
      </c>
    </row>
    <row r="5" spans="2:9" ht="287.5" customHeight="1" x14ac:dyDescent="0.35">
      <c r="B5" s="10" t="s">
        <v>21</v>
      </c>
      <c r="C5" s="9"/>
      <c r="D5" s="9"/>
      <c r="E5" s="9"/>
      <c r="F5" s="14"/>
      <c r="G5" s="6" t="s">
        <v>44</v>
      </c>
      <c r="H5" s="6" t="s">
        <v>44</v>
      </c>
      <c r="I5" s="6">
        <v>2</v>
      </c>
    </row>
    <row r="6" spans="2:9" ht="287.5" customHeight="1" x14ac:dyDescent="0.35">
      <c r="B6" s="10" t="s">
        <v>22</v>
      </c>
      <c r="C6" s="9"/>
      <c r="D6" s="9"/>
      <c r="E6" s="9"/>
      <c r="F6" s="14"/>
      <c r="G6" s="6" t="s">
        <v>44</v>
      </c>
      <c r="H6" s="6" t="s">
        <v>44</v>
      </c>
    </row>
    <row r="7" spans="2:9" ht="287.5" customHeight="1" x14ac:dyDescent="0.35">
      <c r="B7" s="11" t="s">
        <v>24</v>
      </c>
      <c r="C7" s="9"/>
      <c r="D7" s="9"/>
      <c r="E7" s="9"/>
      <c r="F7" s="14"/>
      <c r="G7" s="6" t="s">
        <v>44</v>
      </c>
      <c r="H7" s="6" t="s">
        <v>44</v>
      </c>
      <c r="I7" s="6">
        <v>1</v>
      </c>
    </row>
    <row r="8" spans="2:9" ht="287.5" customHeight="1" x14ac:dyDescent="0.35">
      <c r="B8" s="13" t="s">
        <v>25</v>
      </c>
      <c r="C8" s="9"/>
      <c r="D8" s="9"/>
      <c r="E8" s="9"/>
      <c r="F8" s="14"/>
      <c r="G8" s="6" t="s">
        <v>44</v>
      </c>
      <c r="H8" s="6" t="s">
        <v>44</v>
      </c>
      <c r="I8" s="6">
        <v>1</v>
      </c>
    </row>
    <row r="9" spans="2:9" ht="287.5" customHeight="1" x14ac:dyDescent="0.35">
      <c r="B9" s="13" t="s">
        <v>23</v>
      </c>
      <c r="C9" s="9"/>
      <c r="D9" s="9"/>
      <c r="E9" s="9"/>
      <c r="F9" s="14"/>
      <c r="G9" s="6" t="s">
        <v>44</v>
      </c>
      <c r="H9" s="6" t="s">
        <v>44</v>
      </c>
      <c r="I9" s="6">
        <v>1</v>
      </c>
    </row>
    <row r="10" spans="2:9" ht="287.5" customHeight="1" x14ac:dyDescent="0.35">
      <c r="B10" s="13" t="s">
        <v>26</v>
      </c>
      <c r="C10" s="9"/>
      <c r="D10" s="9"/>
      <c r="E10" s="9"/>
      <c r="F10" s="14"/>
      <c r="G10" s="6" t="s">
        <v>44</v>
      </c>
      <c r="H10" s="6" t="s">
        <v>44</v>
      </c>
      <c r="I10" s="6">
        <v>1</v>
      </c>
    </row>
    <row r="11" spans="2:9" ht="287.5" customHeight="1" x14ac:dyDescent="0.35">
      <c r="B11" s="13" t="s">
        <v>27</v>
      </c>
      <c r="C11" s="9"/>
      <c r="D11" s="9"/>
      <c r="E11" s="9"/>
      <c r="F11" s="14"/>
      <c r="G11" s="6" t="s">
        <v>44</v>
      </c>
      <c r="H11" s="6" t="s">
        <v>44</v>
      </c>
      <c r="I11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60" zoomScaleNormal="60" workbookViewId="0">
      <selection activeCell="X16" sqref="X16"/>
    </sheetView>
  </sheetViews>
  <sheetFormatPr defaultRowHeight="14.5" x14ac:dyDescent="0.35"/>
  <cols>
    <col min="2" max="2" width="10.26953125" customWidth="1"/>
    <col min="3" max="3" width="14.1796875" customWidth="1"/>
    <col min="4" max="4" width="14.26953125" customWidth="1"/>
    <col min="5" max="5" width="13.26953125" customWidth="1"/>
    <col min="6" max="6" width="11.1796875" customWidth="1"/>
    <col min="7" max="7" width="9.90625" customWidth="1"/>
    <col min="8" max="8" width="11.81640625" customWidth="1"/>
    <col min="9" max="9" width="15.1796875" customWidth="1"/>
    <col min="10" max="10" width="16.3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77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B2" t="s">
        <v>1</v>
      </c>
      <c r="C2">
        <v>0.33150416666666299</v>
      </c>
      <c r="D2">
        <v>0.49303333333333099</v>
      </c>
      <c r="E2">
        <v>148.94610444444601</v>
      </c>
      <c r="F2">
        <v>90.278000000000006</v>
      </c>
      <c r="G2">
        <v>129</v>
      </c>
      <c r="H2">
        <v>6</v>
      </c>
      <c r="I2">
        <v>0.358333333333333</v>
      </c>
      <c r="J2">
        <v>0.43958333333334298</v>
      </c>
      <c r="K2">
        <v>121.734982499998</v>
      </c>
      <c r="L2">
        <v>77.453000000000003</v>
      </c>
      <c r="M2">
        <v>129</v>
      </c>
      <c r="N2">
        <v>6</v>
      </c>
    </row>
    <row r="3" spans="1:14" x14ac:dyDescent="0.35">
      <c r="A3">
        <v>2</v>
      </c>
      <c r="B3" t="s">
        <v>1</v>
      </c>
      <c r="C3">
        <v>0.43860795454545098</v>
      </c>
      <c r="D3">
        <v>0.57954166666666396</v>
      </c>
      <c r="E3">
        <v>144.69887975555301</v>
      </c>
      <c r="F3">
        <v>153.446</v>
      </c>
      <c r="G3">
        <v>258</v>
      </c>
      <c r="H3">
        <v>6</v>
      </c>
      <c r="I3">
        <v>0.35416666666666902</v>
      </c>
      <c r="J3">
        <v>0.53541666666666599</v>
      </c>
      <c r="K3">
        <v>153.421950555552</v>
      </c>
      <c r="L3">
        <v>139.61500000000001</v>
      </c>
      <c r="M3">
        <v>258</v>
      </c>
      <c r="N3">
        <v>7</v>
      </c>
    </row>
    <row r="4" spans="1:14" x14ac:dyDescent="0.35">
      <c r="A4">
        <v>3</v>
      </c>
      <c r="B4" t="s">
        <v>1</v>
      </c>
      <c r="C4">
        <v>0.52031413690476802</v>
      </c>
      <c r="D4">
        <v>0.62800624999999399</v>
      </c>
      <c r="E4">
        <v>150.047493055552</v>
      </c>
      <c r="F4">
        <v>193.239</v>
      </c>
      <c r="G4">
        <v>387</v>
      </c>
      <c r="H4">
        <v>7.6719999999999997</v>
      </c>
      <c r="I4">
        <v>0.49166666666667103</v>
      </c>
      <c r="J4">
        <v>0.61249999999999905</v>
      </c>
      <c r="K4">
        <v>150.38748194444301</v>
      </c>
      <c r="L4">
        <v>169</v>
      </c>
      <c r="M4">
        <v>387</v>
      </c>
      <c r="N4">
        <v>7</v>
      </c>
    </row>
    <row r="5" spans="1:14" x14ac:dyDescent="0.35">
      <c r="A5">
        <v>4</v>
      </c>
      <c r="B5" t="s">
        <v>1</v>
      </c>
      <c r="C5">
        <v>0.68358409090910199</v>
      </c>
      <c r="D5">
        <v>0.67916666666667203</v>
      </c>
      <c r="E5">
        <v>150.05173816000001</v>
      </c>
      <c r="F5">
        <v>219.54599999999999</v>
      </c>
      <c r="G5">
        <v>516</v>
      </c>
      <c r="H5">
        <v>8</v>
      </c>
      <c r="I5">
        <v>0.43124999999999297</v>
      </c>
      <c r="J5">
        <v>0.50416666666666299</v>
      </c>
      <c r="K5">
        <v>154.50832861110899</v>
      </c>
      <c r="L5">
        <v>193</v>
      </c>
      <c r="M5">
        <v>516</v>
      </c>
      <c r="N5">
        <v>8</v>
      </c>
    </row>
    <row r="6" spans="1:14" x14ac:dyDescent="0.35">
      <c r="A6">
        <v>5</v>
      </c>
      <c r="B6" t="s">
        <v>1</v>
      </c>
      <c r="C6">
        <v>0.48986130952379597</v>
      </c>
      <c r="D6">
        <v>0.47495833333332399</v>
      </c>
      <c r="E6">
        <v>150.43334527777699</v>
      </c>
      <c r="F6">
        <v>259.19200000000001</v>
      </c>
      <c r="G6">
        <v>645</v>
      </c>
      <c r="H6">
        <v>7.3689999999999998</v>
      </c>
      <c r="I6">
        <v>0.50662689393939297</v>
      </c>
      <c r="J6">
        <v>0.55833333333333102</v>
      </c>
      <c r="K6">
        <v>154.25417472222199</v>
      </c>
      <c r="L6">
        <v>245.55</v>
      </c>
      <c r="M6">
        <v>645</v>
      </c>
      <c r="N6">
        <v>8</v>
      </c>
    </row>
    <row r="7" spans="1:14" x14ac:dyDescent="0.35">
      <c r="A7">
        <v>6</v>
      </c>
      <c r="B7" t="s">
        <v>1</v>
      </c>
      <c r="C7">
        <v>0.61084999999999801</v>
      </c>
      <c r="D7">
        <v>0.66226249999999898</v>
      </c>
      <c r="E7">
        <v>154.56027305555699</v>
      </c>
      <c r="F7">
        <v>263.48099999999999</v>
      </c>
      <c r="G7">
        <v>774</v>
      </c>
      <c r="H7">
        <v>8</v>
      </c>
      <c r="I7">
        <v>0.57291666666666896</v>
      </c>
      <c r="J7">
        <v>0.52291666666667103</v>
      </c>
      <c r="K7">
        <v>154.50832861110899</v>
      </c>
      <c r="L7">
        <v>244.62299999999999</v>
      </c>
      <c r="M7">
        <v>774</v>
      </c>
      <c r="N7">
        <v>8</v>
      </c>
    </row>
    <row r="8" spans="1:14" x14ac:dyDescent="0.35">
      <c r="A8">
        <v>7</v>
      </c>
      <c r="B8" t="s">
        <v>1</v>
      </c>
      <c r="C8">
        <v>0.53405833333334296</v>
      </c>
      <c r="D8">
        <v>0.48322916666667498</v>
      </c>
      <c r="E8">
        <v>154.545313055555</v>
      </c>
      <c r="F8">
        <v>277.05599999999998</v>
      </c>
      <c r="G8">
        <v>903</v>
      </c>
      <c r="H8">
        <v>7.5179999999999998</v>
      </c>
      <c r="I8">
        <v>0.57291666666666896</v>
      </c>
      <c r="J8">
        <v>0.55624999999998903</v>
      </c>
      <c r="K8">
        <v>150.38748194444301</v>
      </c>
      <c r="L8">
        <v>258</v>
      </c>
      <c r="M8">
        <v>903</v>
      </c>
      <c r="N8">
        <v>8</v>
      </c>
    </row>
    <row r="9" spans="1:14" x14ac:dyDescent="0.35">
      <c r="A9">
        <v>8</v>
      </c>
      <c r="I9">
        <v>0.72500000000001297</v>
      </c>
      <c r="J9">
        <v>0.61249999999999905</v>
      </c>
      <c r="K9">
        <v>154.25417472222199</v>
      </c>
      <c r="L9">
        <v>292.24700000000001</v>
      </c>
      <c r="M9">
        <v>1029</v>
      </c>
      <c r="N9">
        <v>8</v>
      </c>
    </row>
    <row r="10" spans="1:14" x14ac:dyDescent="0.35">
      <c r="A10">
        <v>9</v>
      </c>
      <c r="I10">
        <v>0.70833333333333803</v>
      </c>
      <c r="J10">
        <v>0.58749999999998803</v>
      </c>
      <c r="K10">
        <v>150.38748194444301</v>
      </c>
      <c r="L10">
        <v>286.22000000000003</v>
      </c>
      <c r="M10">
        <v>1155</v>
      </c>
      <c r="N10">
        <v>8</v>
      </c>
    </row>
    <row r="11" spans="1:14" x14ac:dyDescent="0.35">
      <c r="A11">
        <v>10</v>
      </c>
      <c r="I11">
        <v>0.66091666666667104</v>
      </c>
      <c r="J11">
        <v>0.55899999999998995</v>
      </c>
      <c r="K11">
        <v>150.40832083333399</v>
      </c>
      <c r="L11">
        <v>298.03699999999998</v>
      </c>
      <c r="M11">
        <v>1281</v>
      </c>
      <c r="N11">
        <v>8</v>
      </c>
    </row>
    <row r="12" spans="1:14" x14ac:dyDescent="0.35">
      <c r="A12">
        <v>11</v>
      </c>
      <c r="I12">
        <v>0.55166666666667097</v>
      </c>
      <c r="J12">
        <v>0.60166666666666002</v>
      </c>
      <c r="K12">
        <v>154.25417472222199</v>
      </c>
      <c r="L12">
        <v>319.60300000000001</v>
      </c>
      <c r="M12">
        <v>1403</v>
      </c>
      <c r="N12">
        <v>8</v>
      </c>
    </row>
    <row r="13" spans="1:14" x14ac:dyDescent="0.35">
      <c r="A13">
        <v>12</v>
      </c>
      <c r="I13">
        <v>0.61652083333333396</v>
      </c>
      <c r="J13">
        <v>0.56795833333334</v>
      </c>
      <c r="K13">
        <v>154.56027305555699</v>
      </c>
      <c r="L13">
        <v>316.73500000000001</v>
      </c>
      <c r="M13">
        <v>1516</v>
      </c>
      <c r="N13">
        <v>8</v>
      </c>
    </row>
    <row r="14" spans="1:14" x14ac:dyDescent="0.35">
      <c r="A14">
        <v>13</v>
      </c>
      <c r="I14">
        <v>0.66849999999999499</v>
      </c>
      <c r="J14">
        <v>0.609900000000001</v>
      </c>
      <c r="K14">
        <v>154.56027305555699</v>
      </c>
      <c r="L14">
        <v>328.44</v>
      </c>
      <c r="M14">
        <v>1623</v>
      </c>
      <c r="N14">
        <v>8</v>
      </c>
    </row>
    <row r="15" spans="1:14" x14ac:dyDescent="0.35">
      <c r="A15">
        <v>14</v>
      </c>
      <c r="I15">
        <v>0.6875</v>
      </c>
      <c r="J15">
        <v>0.49791666666665402</v>
      </c>
      <c r="K15">
        <v>154.56719916666299</v>
      </c>
      <c r="L15">
        <v>328.77</v>
      </c>
      <c r="M15">
        <v>1723</v>
      </c>
      <c r="N15">
        <v>8</v>
      </c>
    </row>
    <row r="16" spans="1:14" x14ac:dyDescent="0.35">
      <c r="A16">
        <v>15</v>
      </c>
      <c r="I16">
        <v>0.75</v>
      </c>
      <c r="J16">
        <v>0.57083333333332797</v>
      </c>
      <c r="K16">
        <v>154.56719916666299</v>
      </c>
      <c r="L16">
        <v>323.36200000000002</v>
      </c>
      <c r="M16">
        <v>1800</v>
      </c>
      <c r="N16">
        <v>8</v>
      </c>
    </row>
    <row r="17" spans="1:22" x14ac:dyDescent="0.35">
      <c r="A17">
        <v>16</v>
      </c>
      <c r="I17">
        <v>0.72916666666665997</v>
      </c>
      <c r="J17">
        <v>0.57083333333332797</v>
      </c>
      <c r="K17">
        <v>154.56719916666299</v>
      </c>
      <c r="L17">
        <v>343</v>
      </c>
      <c r="M17">
        <v>1853</v>
      </c>
      <c r="N17">
        <v>8</v>
      </c>
    </row>
    <row r="18" spans="1:22" x14ac:dyDescent="0.35">
      <c r="A18">
        <v>17</v>
      </c>
      <c r="I18">
        <v>0.77083333333334103</v>
      </c>
      <c r="J18">
        <v>0.57083333333332797</v>
      </c>
      <c r="K18">
        <v>154.56719916666299</v>
      </c>
      <c r="L18">
        <v>347.69099999999997</v>
      </c>
      <c r="M18">
        <v>1879</v>
      </c>
      <c r="N18">
        <v>8</v>
      </c>
    </row>
    <row r="19" spans="1:22" x14ac:dyDescent="0.35">
      <c r="A19">
        <v>18</v>
      </c>
      <c r="I19">
        <v>0.77083333333334103</v>
      </c>
      <c r="J19">
        <v>0.57083333333332797</v>
      </c>
      <c r="K19">
        <v>154.56719916666299</v>
      </c>
      <c r="L19">
        <v>348</v>
      </c>
      <c r="M19">
        <v>1890</v>
      </c>
      <c r="N19">
        <v>8</v>
      </c>
    </row>
    <row r="20" spans="1:22" x14ac:dyDescent="0.35">
      <c r="A20">
        <v>19</v>
      </c>
      <c r="I20">
        <v>0.75</v>
      </c>
      <c r="J20">
        <v>0.57083333333332797</v>
      </c>
      <c r="K20">
        <v>154.56719916666299</v>
      </c>
      <c r="L20">
        <v>351</v>
      </c>
      <c r="M20">
        <v>1894</v>
      </c>
      <c r="N20">
        <v>8</v>
      </c>
      <c r="V20" t="s">
        <v>32</v>
      </c>
    </row>
    <row r="21" spans="1:22" x14ac:dyDescent="0.35">
      <c r="I21" s="20"/>
      <c r="J21" s="20"/>
      <c r="K21" s="20"/>
      <c r="L21" s="20"/>
      <c r="M21" s="20"/>
      <c r="N21" s="20"/>
    </row>
    <row r="22" spans="1:22" x14ac:dyDescent="0.35">
      <c r="A22" t="s">
        <v>33</v>
      </c>
      <c r="C22">
        <f>SUBTOTAL(107,Table111[average Precision Fixed Sample Size])</f>
        <v>0.11411664818303653</v>
      </c>
      <c r="I22" s="20">
        <f>SUBTOTAL(107,I2:I8)</f>
        <v>9.1635490281965992E-2</v>
      </c>
      <c r="J22" s="20"/>
      <c r="K22" s="20"/>
      <c r="L22" s="20"/>
      <c r="M22" s="20"/>
      <c r="N22" s="20">
        <f>SUBTOTAL(109,Table111[faults Located  Variable Sample Size])</f>
        <v>148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D65" sqref="D65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B2" t="s">
        <v>1</v>
      </c>
      <c r="C2">
        <v>0.39947842261904898</v>
      </c>
      <c r="D2">
        <v>0.46458333333333601</v>
      </c>
      <c r="E2">
        <v>121.60823466222099</v>
      </c>
      <c r="F2">
        <v>76.488</v>
      </c>
      <c r="G2">
        <v>129</v>
      </c>
      <c r="H2">
        <v>8</v>
      </c>
      <c r="I2">
        <v>0.43229166666667201</v>
      </c>
      <c r="J2">
        <v>0.64791666666667203</v>
      </c>
      <c r="K2">
        <v>126.007769722218</v>
      </c>
      <c r="L2">
        <v>68</v>
      </c>
      <c r="M2">
        <v>129</v>
      </c>
      <c r="N2">
        <v>7</v>
      </c>
    </row>
    <row r="3" spans="1:14" x14ac:dyDescent="0.35">
      <c r="A3">
        <v>2</v>
      </c>
      <c r="B3" t="s">
        <v>1</v>
      </c>
      <c r="C3">
        <v>0.50183607954545795</v>
      </c>
      <c r="D3">
        <v>0.76197708333333602</v>
      </c>
      <c r="E3">
        <v>154.11831249999901</v>
      </c>
      <c r="F3">
        <v>118.099</v>
      </c>
      <c r="G3">
        <v>258</v>
      </c>
      <c r="H3">
        <v>8</v>
      </c>
      <c r="I3">
        <v>0.36401488095238899</v>
      </c>
      <c r="J3">
        <v>0.52291666666667103</v>
      </c>
      <c r="K3">
        <v>154.145258055554</v>
      </c>
      <c r="L3">
        <v>111.04300000000001</v>
      </c>
      <c r="M3">
        <v>258</v>
      </c>
      <c r="N3">
        <v>8</v>
      </c>
    </row>
    <row r="4" spans="1:14" x14ac:dyDescent="0.35">
      <c r="A4">
        <v>3</v>
      </c>
      <c r="B4" t="s">
        <v>1</v>
      </c>
      <c r="C4">
        <v>0.46790624999998898</v>
      </c>
      <c r="D4">
        <v>0.57983333333333897</v>
      </c>
      <c r="E4">
        <v>142.79843925555599</v>
      </c>
      <c r="F4">
        <v>145.35</v>
      </c>
      <c r="G4">
        <v>387</v>
      </c>
      <c r="H4">
        <v>6.6189999999999998</v>
      </c>
      <c r="I4">
        <v>0.61458333333333304</v>
      </c>
      <c r="J4">
        <v>0.53333333333334398</v>
      </c>
      <c r="K4">
        <v>154.21140083333</v>
      </c>
      <c r="L4">
        <v>134.45599999999999</v>
      </c>
      <c r="M4">
        <v>387</v>
      </c>
      <c r="N4">
        <v>8</v>
      </c>
    </row>
    <row r="5" spans="1:14" x14ac:dyDescent="0.35">
      <c r="A5">
        <v>4</v>
      </c>
      <c r="B5" t="s">
        <v>1</v>
      </c>
      <c r="C5">
        <v>0.52188333333333803</v>
      </c>
      <c r="D5">
        <v>0.53810833333334396</v>
      </c>
      <c r="E5">
        <v>154.21140083333</v>
      </c>
      <c r="F5">
        <v>153.095</v>
      </c>
      <c r="G5">
        <v>516</v>
      </c>
      <c r="H5">
        <v>8</v>
      </c>
      <c r="I5">
        <v>0.63690476190476997</v>
      </c>
      <c r="J5">
        <v>0.67499999999999505</v>
      </c>
      <c r="K5">
        <v>150.045280555554</v>
      </c>
      <c r="L5">
        <v>152</v>
      </c>
      <c r="M5">
        <v>516</v>
      </c>
      <c r="N5">
        <v>8</v>
      </c>
    </row>
    <row r="6" spans="1:14" x14ac:dyDescent="0.35">
      <c r="A6">
        <v>5</v>
      </c>
      <c r="I6">
        <v>0.54583333333333806</v>
      </c>
      <c r="J6">
        <v>0.55000000000000404</v>
      </c>
      <c r="K6">
        <v>150.06028111111101</v>
      </c>
      <c r="L6">
        <v>163.178</v>
      </c>
      <c r="M6">
        <v>641</v>
      </c>
      <c r="N6">
        <v>8</v>
      </c>
    </row>
    <row r="7" spans="1:14" x14ac:dyDescent="0.35">
      <c r="A7">
        <v>6</v>
      </c>
      <c r="I7">
        <v>0.64999999999998703</v>
      </c>
      <c r="J7">
        <v>0.69583333333332698</v>
      </c>
      <c r="K7">
        <v>154.218326944447</v>
      </c>
      <c r="L7">
        <v>171</v>
      </c>
      <c r="M7">
        <v>758</v>
      </c>
      <c r="N7">
        <v>8</v>
      </c>
    </row>
    <row r="8" spans="1:14" x14ac:dyDescent="0.35">
      <c r="A8">
        <v>7</v>
      </c>
      <c r="I8">
        <v>0.64583333333333504</v>
      </c>
      <c r="J8">
        <v>0.5625</v>
      </c>
      <c r="K8">
        <v>154.15221444444501</v>
      </c>
      <c r="L8">
        <v>173</v>
      </c>
      <c r="M8">
        <v>870</v>
      </c>
      <c r="N8">
        <v>7</v>
      </c>
    </row>
    <row r="9" spans="1:14" x14ac:dyDescent="0.35">
      <c r="A9">
        <v>8</v>
      </c>
      <c r="I9">
        <v>0.72916666666665997</v>
      </c>
      <c r="J9">
        <v>0.57083333333332797</v>
      </c>
      <c r="K9">
        <v>154.218326944447</v>
      </c>
      <c r="L9">
        <v>184.916</v>
      </c>
      <c r="M9">
        <v>968</v>
      </c>
      <c r="N9">
        <v>8</v>
      </c>
    </row>
    <row r="10" spans="1:14" x14ac:dyDescent="0.35">
      <c r="A10">
        <v>9</v>
      </c>
      <c r="I10">
        <v>0.8125</v>
      </c>
      <c r="J10">
        <v>0.65416666666666301</v>
      </c>
      <c r="K10">
        <v>154.17944930999599</v>
      </c>
      <c r="L10">
        <v>192</v>
      </c>
      <c r="M10">
        <v>1038</v>
      </c>
      <c r="N10">
        <v>8</v>
      </c>
    </row>
    <row r="11" spans="1:14" x14ac:dyDescent="0.35">
      <c r="A11">
        <v>10</v>
      </c>
      <c r="I11">
        <v>0.875</v>
      </c>
      <c r="J11">
        <v>0.69583333333332698</v>
      </c>
      <c r="K11">
        <v>154.218326944447</v>
      </c>
      <c r="L11">
        <v>190</v>
      </c>
      <c r="M11">
        <v>1085</v>
      </c>
      <c r="N11">
        <v>8</v>
      </c>
    </row>
    <row r="12" spans="1:14" x14ac:dyDescent="0.35">
      <c r="A12">
        <v>11</v>
      </c>
      <c r="I12">
        <v>0.85416666666665597</v>
      </c>
      <c r="J12">
        <v>0.65416666666666301</v>
      </c>
      <c r="K12">
        <v>154.218326944447</v>
      </c>
      <c r="L12">
        <v>194</v>
      </c>
      <c r="M12">
        <v>1114</v>
      </c>
      <c r="N12">
        <v>8</v>
      </c>
    </row>
    <row r="13" spans="1:14" x14ac:dyDescent="0.35">
      <c r="A13">
        <v>12</v>
      </c>
      <c r="I13">
        <v>0.89583333333334503</v>
      </c>
      <c r="J13">
        <v>0.65416666666666301</v>
      </c>
      <c r="K13">
        <v>154.218326944447</v>
      </c>
      <c r="L13">
        <v>194</v>
      </c>
      <c r="M13">
        <v>1120</v>
      </c>
      <c r="N13">
        <v>8</v>
      </c>
    </row>
    <row r="14" spans="1:14" x14ac:dyDescent="0.35">
      <c r="A14">
        <v>13</v>
      </c>
      <c r="I14">
        <v>0.9375</v>
      </c>
      <c r="J14">
        <v>0.65416666666666301</v>
      </c>
      <c r="K14">
        <v>154.218326944447</v>
      </c>
      <c r="L14">
        <v>194</v>
      </c>
      <c r="M14">
        <v>1121</v>
      </c>
      <c r="N14">
        <v>8</v>
      </c>
    </row>
    <row r="15" spans="1:14" x14ac:dyDescent="0.35">
      <c r="I15" s="20"/>
      <c r="J15" s="20"/>
      <c r="K15" s="20"/>
      <c r="L15" s="20"/>
      <c r="M15" s="20"/>
      <c r="N15" s="20"/>
    </row>
    <row r="16" spans="1:14" x14ac:dyDescent="0.35">
      <c r="I16" s="20"/>
      <c r="J16" s="20"/>
      <c r="K16" s="20"/>
      <c r="L16" s="20"/>
      <c r="M16" s="20"/>
      <c r="N16" s="20"/>
    </row>
    <row r="17" spans="1:14" x14ac:dyDescent="0.35">
      <c r="I17" s="20"/>
      <c r="J17" s="20"/>
      <c r="K17" s="20"/>
      <c r="L17" s="20"/>
      <c r="M17" s="20"/>
      <c r="N17" s="20"/>
    </row>
    <row r="18" spans="1:14" x14ac:dyDescent="0.35">
      <c r="I18" s="20"/>
      <c r="J18" s="20"/>
      <c r="K18" s="20"/>
      <c r="L18" s="20"/>
      <c r="M18" s="20"/>
      <c r="N18" s="20"/>
    </row>
    <row r="19" spans="1:14" x14ac:dyDescent="0.35">
      <c r="I19" s="20"/>
      <c r="J19" s="20"/>
      <c r="K19" s="20"/>
      <c r="L19" s="20"/>
      <c r="M19" s="20"/>
      <c r="N19" s="20"/>
    </row>
    <row r="20" spans="1:14" x14ac:dyDescent="0.35">
      <c r="I20" s="20"/>
      <c r="J20" s="20"/>
      <c r="K20" s="20"/>
      <c r="L20" s="20"/>
      <c r="M20" s="20"/>
      <c r="N20" s="20"/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SUBTOTAL(107,Table13[average Precision Fixed Sample Size])</f>
        <v>5.3703717206158706E-2</v>
      </c>
      <c r="I22" s="20">
        <f>SUBTOTAL(107,I2:I5)</f>
        <v>0.13463226847439952</v>
      </c>
      <c r="J22" s="20"/>
      <c r="K22" s="20"/>
      <c r="L22" s="20"/>
      <c r="M22" s="20"/>
      <c r="N22" s="20">
        <f>SUBTOTAL(109,Table13[faults Located  Variable Sample Size])</f>
        <v>102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AA65" sqref="AA65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0.31989702380952401</v>
      </c>
      <c r="D2">
        <v>0.44005208333332901</v>
      </c>
      <c r="E2">
        <v>121.862222777778</v>
      </c>
      <c r="F2">
        <v>99.82</v>
      </c>
      <c r="G2">
        <v>129</v>
      </c>
      <c r="H2">
        <v>6.8630000000000004</v>
      </c>
      <c r="I2">
        <v>0.33333333333333098</v>
      </c>
      <c r="J2">
        <v>0.45625000000000698</v>
      </c>
      <c r="K2">
        <v>152.031666944443</v>
      </c>
      <c r="L2">
        <v>81.141000000000005</v>
      </c>
      <c r="M2">
        <v>129</v>
      </c>
      <c r="N2">
        <v>8</v>
      </c>
    </row>
    <row r="3" spans="1:14" x14ac:dyDescent="0.35">
      <c r="A3">
        <v>2</v>
      </c>
      <c r="C3">
        <v>0.33409097222221801</v>
      </c>
      <c r="D3">
        <v>0.38237500000000002</v>
      </c>
      <c r="E3">
        <v>122.68506260611299</v>
      </c>
      <c r="F3">
        <v>170.91499999999999</v>
      </c>
      <c r="G3">
        <v>258</v>
      </c>
      <c r="H3">
        <v>5.4779999999999998</v>
      </c>
      <c r="I3">
        <v>0.35007142857142798</v>
      </c>
      <c r="J3">
        <v>0.431999999999993</v>
      </c>
      <c r="K3">
        <v>75.016646388889001</v>
      </c>
      <c r="L3">
        <v>133.946</v>
      </c>
      <c r="M3">
        <v>258</v>
      </c>
      <c r="N3">
        <v>8</v>
      </c>
    </row>
    <row r="4" spans="1:14" x14ac:dyDescent="0.35">
      <c r="A4">
        <v>3</v>
      </c>
      <c r="C4">
        <v>0.41736160714284898</v>
      </c>
      <c r="D4">
        <v>0.51039166666666402</v>
      </c>
      <c r="E4">
        <v>154.40499916666801</v>
      </c>
      <c r="F4">
        <v>240.45099999999999</v>
      </c>
      <c r="G4">
        <v>387</v>
      </c>
      <c r="H4">
        <v>7.4779999999999998</v>
      </c>
      <c r="I4">
        <v>0.40104166666667102</v>
      </c>
      <c r="J4">
        <v>0.44791666666667201</v>
      </c>
      <c r="K4">
        <v>135.79220555555401</v>
      </c>
      <c r="L4">
        <v>210.33600000000001</v>
      </c>
      <c r="M4">
        <v>387</v>
      </c>
      <c r="N4">
        <v>5</v>
      </c>
    </row>
    <row r="5" spans="1:14" x14ac:dyDescent="0.35">
      <c r="A5">
        <v>4</v>
      </c>
      <c r="C5">
        <v>0.483985416666667</v>
      </c>
      <c r="D5">
        <v>0.50397083333334403</v>
      </c>
      <c r="E5">
        <v>137.66193047221799</v>
      </c>
      <c r="F5">
        <v>266.49799999999999</v>
      </c>
      <c r="G5">
        <v>516</v>
      </c>
      <c r="H5">
        <v>8</v>
      </c>
      <c r="I5">
        <v>0.486916666666662</v>
      </c>
      <c r="J5">
        <v>0.52591666666666503</v>
      </c>
      <c r="K5">
        <v>123.25863083333</v>
      </c>
      <c r="L5">
        <v>202.761</v>
      </c>
      <c r="M5">
        <v>516</v>
      </c>
      <c r="N5">
        <v>7</v>
      </c>
    </row>
    <row r="6" spans="1:14" x14ac:dyDescent="0.35">
      <c r="A6">
        <v>5</v>
      </c>
      <c r="C6">
        <v>0.48963958333333002</v>
      </c>
      <c r="D6">
        <v>0.57091666666665597</v>
      </c>
      <c r="E6">
        <v>153.00097149000001</v>
      </c>
      <c r="F6">
        <v>288.97699999999998</v>
      </c>
      <c r="G6">
        <v>645</v>
      </c>
      <c r="H6">
        <v>7.4089999999999998</v>
      </c>
      <c r="I6">
        <v>0.59561417748916301</v>
      </c>
      <c r="J6">
        <v>0.63546666666666596</v>
      </c>
      <c r="K6">
        <v>154.15637388889101</v>
      </c>
      <c r="L6">
        <v>232.61</v>
      </c>
      <c r="M6">
        <v>645</v>
      </c>
      <c r="N6">
        <v>6.0140000000000002</v>
      </c>
    </row>
    <row r="7" spans="1:14" x14ac:dyDescent="0.35">
      <c r="A7">
        <v>6</v>
      </c>
      <c r="C7">
        <v>0.52115625000000898</v>
      </c>
      <c r="D7">
        <v>0.47851041666666599</v>
      </c>
      <c r="E7">
        <v>150.88457694999801</v>
      </c>
      <c r="F7">
        <v>327.67899999999997</v>
      </c>
      <c r="G7">
        <v>774</v>
      </c>
      <c r="H7">
        <v>5.806</v>
      </c>
      <c r="I7">
        <v>0.48720833333334101</v>
      </c>
      <c r="J7">
        <v>0.452083333333336</v>
      </c>
      <c r="K7">
        <v>149.202767777779</v>
      </c>
      <c r="L7">
        <v>294.53300000000002</v>
      </c>
      <c r="M7">
        <v>774</v>
      </c>
      <c r="N7">
        <v>8</v>
      </c>
    </row>
    <row r="8" spans="1:14" x14ac:dyDescent="0.35">
      <c r="A8">
        <v>7</v>
      </c>
      <c r="C8">
        <v>0.485015625000003</v>
      </c>
      <c r="D8">
        <v>0.41539166666667399</v>
      </c>
      <c r="E8">
        <v>154.64612160666599</v>
      </c>
      <c r="F8">
        <v>347.18700000000001</v>
      </c>
      <c r="G8">
        <v>903</v>
      </c>
      <c r="H8">
        <v>6.8019999999999996</v>
      </c>
      <c r="I8">
        <v>0.53868541666667302</v>
      </c>
      <c r="J8">
        <v>0.56376041666666799</v>
      </c>
      <c r="K8">
        <v>130.76278472222</v>
      </c>
      <c r="L8">
        <v>329.11599999999999</v>
      </c>
      <c r="M8">
        <v>903</v>
      </c>
      <c r="N8">
        <v>8</v>
      </c>
    </row>
    <row r="9" spans="1:14" x14ac:dyDescent="0.35">
      <c r="A9">
        <v>8</v>
      </c>
      <c r="C9">
        <v>0.71790833333332704</v>
      </c>
      <c r="D9">
        <v>0.57295833333331703</v>
      </c>
      <c r="E9">
        <v>150.44223546999601</v>
      </c>
      <c r="F9">
        <v>380.649</v>
      </c>
      <c r="G9">
        <v>1032</v>
      </c>
      <c r="H9">
        <v>7.9649999999999999</v>
      </c>
      <c r="I9">
        <v>0.671875</v>
      </c>
      <c r="J9">
        <v>0.63750000000000195</v>
      </c>
      <c r="K9">
        <v>153.89694000000301</v>
      </c>
      <c r="L9">
        <v>334.38799999999998</v>
      </c>
      <c r="M9">
        <v>1032</v>
      </c>
      <c r="N9">
        <v>8</v>
      </c>
    </row>
    <row r="10" spans="1:14" x14ac:dyDescent="0.35">
      <c r="A10">
        <v>9</v>
      </c>
      <c r="C10">
        <v>0.550510416666668</v>
      </c>
      <c r="D10">
        <v>0.53666874999999903</v>
      </c>
      <c r="E10">
        <v>154.36353265861001</v>
      </c>
      <c r="F10">
        <v>389.93900000000002</v>
      </c>
      <c r="G10">
        <v>1161</v>
      </c>
      <c r="H10">
        <v>5.8449999999999998</v>
      </c>
      <c r="I10">
        <v>0.47556874999999299</v>
      </c>
      <c r="J10">
        <v>0.52779166666667199</v>
      </c>
      <c r="K10">
        <v>154.34276361111301</v>
      </c>
      <c r="L10">
        <v>366.11099999999999</v>
      </c>
      <c r="M10">
        <v>1161</v>
      </c>
      <c r="N10">
        <v>7</v>
      </c>
    </row>
    <row r="11" spans="1:14" x14ac:dyDescent="0.35">
      <c r="A11">
        <v>10</v>
      </c>
      <c r="C11">
        <v>0.57785416666665701</v>
      </c>
      <c r="D11">
        <v>0.46658333333333901</v>
      </c>
      <c r="E11">
        <v>150.303731809998</v>
      </c>
      <c r="F11">
        <v>405.733</v>
      </c>
      <c r="G11">
        <v>1290</v>
      </c>
      <c r="H11">
        <v>7</v>
      </c>
      <c r="I11">
        <v>0.61249999999999905</v>
      </c>
      <c r="J11">
        <v>0.52499999999999003</v>
      </c>
      <c r="K11">
        <v>154.64917222222201</v>
      </c>
      <c r="L11">
        <v>381.51400000000001</v>
      </c>
      <c r="M11">
        <v>1290</v>
      </c>
      <c r="N11">
        <v>7</v>
      </c>
    </row>
    <row r="12" spans="1:14" x14ac:dyDescent="0.35">
      <c r="A12">
        <v>11</v>
      </c>
      <c r="C12">
        <v>0.65944166666665904</v>
      </c>
      <c r="D12">
        <v>0.53691666666666205</v>
      </c>
      <c r="E12">
        <v>154.65609833333201</v>
      </c>
      <c r="F12">
        <v>408.36500000000001</v>
      </c>
      <c r="G12">
        <v>1419</v>
      </c>
      <c r="H12">
        <v>8</v>
      </c>
      <c r="I12">
        <v>0.54564583333333605</v>
      </c>
      <c r="J12">
        <v>0.452083333333336</v>
      </c>
      <c r="K12">
        <v>154.40499916666801</v>
      </c>
      <c r="L12">
        <v>392.15</v>
      </c>
      <c r="M12">
        <v>1419</v>
      </c>
      <c r="N12">
        <v>8</v>
      </c>
    </row>
    <row r="13" spans="1:14" x14ac:dyDescent="0.35">
      <c r="A13">
        <v>12</v>
      </c>
      <c r="C13">
        <v>0.65717500000000095</v>
      </c>
      <c r="D13">
        <v>0.62610416666665503</v>
      </c>
      <c r="E13">
        <v>154.64917222222201</v>
      </c>
      <c r="F13">
        <v>425.78800000000001</v>
      </c>
      <c r="G13">
        <v>1548</v>
      </c>
      <c r="H13">
        <v>7.9669999999999996</v>
      </c>
      <c r="I13">
        <v>0.58662499999999895</v>
      </c>
      <c r="J13">
        <v>0.57083333333332797</v>
      </c>
      <c r="K13">
        <v>131.342771111113</v>
      </c>
      <c r="L13">
        <v>390.27699999999999</v>
      </c>
      <c r="M13">
        <v>1548</v>
      </c>
      <c r="N13">
        <v>6</v>
      </c>
    </row>
    <row r="14" spans="1:14" x14ac:dyDescent="0.35">
      <c r="A14">
        <v>13</v>
      </c>
      <c r="C14">
        <v>0.73901249999999996</v>
      </c>
      <c r="D14">
        <v>0.58033333333332404</v>
      </c>
      <c r="E14">
        <v>152.063753089442</v>
      </c>
      <c r="F14">
        <v>433.28300000000002</v>
      </c>
      <c r="G14">
        <v>1677</v>
      </c>
      <c r="H14">
        <v>7.8940000000000001</v>
      </c>
      <c r="I14">
        <v>0.60416666666666696</v>
      </c>
      <c r="J14">
        <v>0.49791666666665402</v>
      </c>
      <c r="K14">
        <v>154.39807305555101</v>
      </c>
      <c r="L14">
        <v>417.40499999999997</v>
      </c>
      <c r="M14">
        <v>1677</v>
      </c>
      <c r="N14">
        <v>8</v>
      </c>
    </row>
    <row r="15" spans="1:14" x14ac:dyDescent="0.35">
      <c r="A15">
        <v>14</v>
      </c>
      <c r="C15">
        <v>0.53179166666666999</v>
      </c>
      <c r="D15">
        <v>0.426339583333325</v>
      </c>
      <c r="E15">
        <v>154.64861611110899</v>
      </c>
      <c r="F15">
        <v>442.29199999999997</v>
      </c>
      <c r="G15">
        <v>1806</v>
      </c>
      <c r="H15">
        <v>6.5339999999999998</v>
      </c>
      <c r="I15">
        <v>0.46377083333333302</v>
      </c>
      <c r="J15">
        <v>0.41041666666666299</v>
      </c>
      <c r="K15">
        <v>150.54294728333201</v>
      </c>
      <c r="L15">
        <v>414.995</v>
      </c>
      <c r="M15">
        <v>1806</v>
      </c>
      <c r="N15">
        <v>6</v>
      </c>
    </row>
    <row r="16" spans="1:14" x14ac:dyDescent="0.35">
      <c r="A16">
        <v>15</v>
      </c>
      <c r="C16">
        <v>0.69388958333334105</v>
      </c>
      <c r="D16">
        <v>0.53814583333333199</v>
      </c>
      <c r="E16">
        <v>154.65609833333201</v>
      </c>
      <c r="F16">
        <v>445.03800000000001</v>
      </c>
      <c r="G16">
        <v>1935</v>
      </c>
      <c r="H16">
        <v>7.444</v>
      </c>
      <c r="I16">
        <v>0.58333333333333104</v>
      </c>
      <c r="J16">
        <v>0.452083333333336</v>
      </c>
      <c r="K16">
        <v>149.418365233336</v>
      </c>
      <c r="L16">
        <v>422.36200000000002</v>
      </c>
      <c r="M16">
        <v>1935</v>
      </c>
      <c r="N16">
        <v>7</v>
      </c>
    </row>
    <row r="17" spans="1:14" x14ac:dyDescent="0.35">
      <c r="A17">
        <v>16</v>
      </c>
      <c r="C17">
        <v>0.43499583333332698</v>
      </c>
      <c r="D17">
        <v>0.36055416666666001</v>
      </c>
      <c r="E17">
        <v>154.64952611111099</v>
      </c>
      <c r="F17">
        <v>449.67899999999997</v>
      </c>
      <c r="G17">
        <v>2064</v>
      </c>
      <c r="H17">
        <v>6.5579999999999998</v>
      </c>
      <c r="I17">
        <v>0.54097916666666901</v>
      </c>
      <c r="J17">
        <v>0.51334166666665504</v>
      </c>
      <c r="K17">
        <v>154.642755555554</v>
      </c>
      <c r="L17">
        <v>431.13600000000002</v>
      </c>
      <c r="M17">
        <v>2064</v>
      </c>
      <c r="N17">
        <v>7</v>
      </c>
    </row>
    <row r="18" spans="1:14" x14ac:dyDescent="0.35">
      <c r="A18">
        <v>17</v>
      </c>
      <c r="C18">
        <v>0.67397916666666702</v>
      </c>
      <c r="D18">
        <v>0.55013125000000096</v>
      </c>
      <c r="E18">
        <v>154.61319642249899</v>
      </c>
      <c r="F18">
        <v>453.51</v>
      </c>
      <c r="G18">
        <v>2193</v>
      </c>
      <c r="H18">
        <v>8</v>
      </c>
      <c r="I18">
        <v>0.66666666666666297</v>
      </c>
      <c r="J18">
        <v>0.59166666666665901</v>
      </c>
      <c r="K18">
        <v>154.65609833333201</v>
      </c>
      <c r="L18">
        <v>436.29899999999998</v>
      </c>
      <c r="M18">
        <v>2193</v>
      </c>
      <c r="N18">
        <v>8</v>
      </c>
    </row>
    <row r="19" spans="1:14" x14ac:dyDescent="0.35">
      <c r="A19">
        <v>18</v>
      </c>
      <c r="C19">
        <v>0.58248750000000105</v>
      </c>
      <c r="D19">
        <v>0.49459583333333201</v>
      </c>
      <c r="E19">
        <v>154.20651034610901</v>
      </c>
      <c r="F19">
        <v>461.71600000000001</v>
      </c>
      <c r="G19">
        <v>2322</v>
      </c>
      <c r="H19">
        <v>8</v>
      </c>
      <c r="I19">
        <v>0.58333333333333104</v>
      </c>
      <c r="J19">
        <v>0.43541666666665602</v>
      </c>
      <c r="K19">
        <v>154.56027305555699</v>
      </c>
      <c r="L19">
        <v>453.00099999999998</v>
      </c>
      <c r="M19">
        <v>2322</v>
      </c>
      <c r="N19">
        <v>7</v>
      </c>
    </row>
    <row r="20" spans="1:14" x14ac:dyDescent="0.35">
      <c r="A20">
        <v>19</v>
      </c>
      <c r="C20">
        <v>0.61712291666667296</v>
      </c>
      <c r="D20">
        <v>0.492814583333328</v>
      </c>
      <c r="E20">
        <v>154.18253771389001</v>
      </c>
      <c r="F20">
        <v>470.52199999999999</v>
      </c>
      <c r="G20">
        <v>2451</v>
      </c>
      <c r="H20">
        <v>7.7919999999999998</v>
      </c>
      <c r="I20">
        <v>0.64583333333333504</v>
      </c>
      <c r="J20">
        <v>0.42500000000000698</v>
      </c>
      <c r="K20">
        <v>154.64917222222201</v>
      </c>
      <c r="L20">
        <v>456.71699999999998</v>
      </c>
      <c r="M20">
        <v>2451</v>
      </c>
      <c r="N20">
        <v>7</v>
      </c>
    </row>
    <row r="21" spans="1:14" x14ac:dyDescent="0.35">
      <c r="A21">
        <v>20</v>
      </c>
      <c r="C21">
        <v>0.70607291666665495</v>
      </c>
      <c r="D21">
        <v>0.50918750000000401</v>
      </c>
      <c r="E21">
        <v>154.65180414444399</v>
      </c>
      <c r="F21">
        <v>472.03500000000003</v>
      </c>
      <c r="G21">
        <v>2580</v>
      </c>
      <c r="H21">
        <v>7.4729999999999999</v>
      </c>
      <c r="I21">
        <v>0.79166666666665797</v>
      </c>
      <c r="J21">
        <v>0.63750000000000195</v>
      </c>
      <c r="K21">
        <v>154.65609833333201</v>
      </c>
      <c r="L21">
        <v>497</v>
      </c>
      <c r="M21">
        <v>2580</v>
      </c>
      <c r="N21">
        <v>8</v>
      </c>
    </row>
    <row r="22" spans="1:14" x14ac:dyDescent="0.35">
      <c r="A22" t="s">
        <v>33</v>
      </c>
      <c r="C22">
        <f>SUBTOTAL(107,Table13456789[average Precision Fixed Sample Size])</f>
        <v>0.1248271547761054</v>
      </c>
      <c r="I22" s="1">
        <f>SUBTOTAL(107,Table13456789[average Precision Variable Sample Size])</f>
        <v>0.11208660821158885</v>
      </c>
      <c r="J22" s="1"/>
      <c r="K22" s="1"/>
      <c r="L22" s="1"/>
      <c r="M22" s="1"/>
      <c r="N22" s="1">
        <f>SUBTOTAL(109,Table13456789[faults Located  Variable Sample Size])</f>
        <v>144.01400000000001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AA25" sqref="AA25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0.29163621794871902</v>
      </c>
      <c r="D2">
        <v>0.41250000000000597</v>
      </c>
      <c r="E2">
        <v>140.97609861110899</v>
      </c>
      <c r="F2">
        <v>103.398</v>
      </c>
      <c r="G2">
        <v>129</v>
      </c>
      <c r="H2">
        <v>6</v>
      </c>
      <c r="I2">
        <v>0.42992424242424798</v>
      </c>
      <c r="J2">
        <v>0.55416666666667103</v>
      </c>
      <c r="K2">
        <v>77.100837499999599</v>
      </c>
      <c r="L2">
        <v>103</v>
      </c>
      <c r="M2">
        <v>129</v>
      </c>
      <c r="N2">
        <v>7</v>
      </c>
    </row>
    <row r="3" spans="1:14" x14ac:dyDescent="0.35">
      <c r="A3">
        <v>2</v>
      </c>
      <c r="C3">
        <v>0.46722619047619102</v>
      </c>
      <c r="D3">
        <v>0.52896666666667302</v>
      </c>
      <c r="E3">
        <v>150.02942638888899</v>
      </c>
      <c r="F3">
        <v>182.54599999999999</v>
      </c>
      <c r="G3">
        <v>258</v>
      </c>
      <c r="H3">
        <v>8</v>
      </c>
      <c r="I3">
        <v>0.30624999999999902</v>
      </c>
      <c r="J3">
        <v>0.358333333333333</v>
      </c>
      <c r="K3">
        <v>122.416933055556</v>
      </c>
      <c r="L3">
        <v>165</v>
      </c>
      <c r="M3">
        <v>258</v>
      </c>
      <c r="N3">
        <v>6</v>
      </c>
    </row>
    <row r="4" spans="1:14" x14ac:dyDescent="0.35">
      <c r="A4">
        <v>3</v>
      </c>
      <c r="C4">
        <v>0.495485119047607</v>
      </c>
      <c r="D4">
        <v>0.58613333333332995</v>
      </c>
      <c r="E4">
        <v>127.66429605083199</v>
      </c>
      <c r="F4">
        <v>228.37899999999999</v>
      </c>
      <c r="G4">
        <v>387</v>
      </c>
      <c r="H4">
        <v>7.3959999999999999</v>
      </c>
      <c r="I4">
        <v>0.41413690476190301</v>
      </c>
      <c r="J4">
        <v>0.60000000000001097</v>
      </c>
      <c r="K4">
        <v>141.208587777774</v>
      </c>
      <c r="L4">
        <v>213.00200000000001</v>
      </c>
      <c r="M4">
        <v>387</v>
      </c>
      <c r="N4">
        <v>6</v>
      </c>
    </row>
    <row r="5" spans="1:14" x14ac:dyDescent="0.35">
      <c r="A5">
        <v>4</v>
      </c>
      <c r="C5">
        <v>0.57100416666666598</v>
      </c>
      <c r="D5">
        <v>0.61234375000000796</v>
      </c>
      <c r="E5">
        <v>143.71167798389001</v>
      </c>
      <c r="F5">
        <v>269.65699999999998</v>
      </c>
      <c r="G5">
        <v>516</v>
      </c>
      <c r="H5">
        <v>8</v>
      </c>
      <c r="I5">
        <v>0.48020833333333601</v>
      </c>
      <c r="J5">
        <v>0.69583333333332698</v>
      </c>
      <c r="K5">
        <v>150.549164444441</v>
      </c>
      <c r="L5">
        <v>271.86500000000001</v>
      </c>
      <c r="M5">
        <v>516</v>
      </c>
      <c r="N5">
        <v>7</v>
      </c>
    </row>
    <row r="6" spans="1:14" x14ac:dyDescent="0.35">
      <c r="A6">
        <v>5</v>
      </c>
      <c r="C6">
        <v>0.51049999999999596</v>
      </c>
      <c r="D6">
        <v>0.48674166666667501</v>
      </c>
      <c r="E6">
        <v>150.412215277775</v>
      </c>
      <c r="F6">
        <v>312.94799999999998</v>
      </c>
      <c r="G6">
        <v>645</v>
      </c>
      <c r="H6">
        <v>6.6589999999999998</v>
      </c>
      <c r="I6">
        <v>0.57916666666666095</v>
      </c>
      <c r="J6">
        <v>0.51875000000000704</v>
      </c>
      <c r="K6">
        <v>150.32331611111201</v>
      </c>
      <c r="L6">
        <v>307.98200000000003</v>
      </c>
      <c r="M6">
        <v>645</v>
      </c>
      <c r="N6">
        <v>8</v>
      </c>
    </row>
    <row r="7" spans="1:14" x14ac:dyDescent="0.35">
      <c r="A7">
        <v>6</v>
      </c>
      <c r="C7">
        <v>0.50603750000000502</v>
      </c>
      <c r="D7">
        <v>0.48336458333333199</v>
      </c>
      <c r="E7">
        <v>144.25842452610999</v>
      </c>
      <c r="F7">
        <v>336.40600000000001</v>
      </c>
      <c r="G7">
        <v>774</v>
      </c>
      <c r="H7">
        <v>7.6760000000000002</v>
      </c>
      <c r="I7">
        <v>0.51960416666665998</v>
      </c>
      <c r="J7">
        <v>0.46458333333333601</v>
      </c>
      <c r="K7">
        <v>150.43942638888501</v>
      </c>
      <c r="L7">
        <v>332.59399999999999</v>
      </c>
      <c r="M7">
        <v>774</v>
      </c>
      <c r="N7">
        <v>7</v>
      </c>
    </row>
    <row r="8" spans="1:14" x14ac:dyDescent="0.35">
      <c r="A8">
        <v>7</v>
      </c>
      <c r="C8">
        <v>0.51092083333333305</v>
      </c>
      <c r="D8">
        <v>0.45410416666666498</v>
      </c>
      <c r="E8">
        <v>154.56027305555699</v>
      </c>
      <c r="F8">
        <v>358.55200000000002</v>
      </c>
      <c r="G8">
        <v>903</v>
      </c>
      <c r="H8">
        <v>6.9589999999999996</v>
      </c>
      <c r="I8">
        <v>0.55275000000000396</v>
      </c>
      <c r="J8">
        <v>0.54091666666666705</v>
      </c>
      <c r="K8">
        <v>150.46026527777801</v>
      </c>
      <c r="L8">
        <v>332.05</v>
      </c>
      <c r="M8">
        <v>903</v>
      </c>
      <c r="N8">
        <v>8</v>
      </c>
    </row>
    <row r="9" spans="1:14" x14ac:dyDescent="0.35">
      <c r="A9">
        <v>8</v>
      </c>
      <c r="C9">
        <v>0.65312529761904203</v>
      </c>
      <c r="D9">
        <v>0.59523124999999799</v>
      </c>
      <c r="E9">
        <v>154.53335305555501</v>
      </c>
      <c r="F9">
        <v>371.387</v>
      </c>
      <c r="G9">
        <v>1032</v>
      </c>
      <c r="H9">
        <v>7.9610000000000003</v>
      </c>
      <c r="I9">
        <v>0.56458333333334099</v>
      </c>
      <c r="J9">
        <v>0.53541666666666599</v>
      </c>
      <c r="K9">
        <v>150.27137166666401</v>
      </c>
      <c r="L9">
        <v>358.41899999999998</v>
      </c>
      <c r="M9">
        <v>1032</v>
      </c>
      <c r="N9">
        <v>8</v>
      </c>
    </row>
    <row r="10" spans="1:14" x14ac:dyDescent="0.35">
      <c r="A10">
        <v>9</v>
      </c>
      <c r="C10">
        <v>0.62333958333334005</v>
      </c>
      <c r="D10">
        <v>0.51005208333334595</v>
      </c>
      <c r="E10">
        <v>150.549164444441</v>
      </c>
      <c r="F10">
        <v>379.90199999999999</v>
      </c>
      <c r="G10">
        <v>1161</v>
      </c>
      <c r="H10">
        <v>7.8140000000000001</v>
      </c>
      <c r="I10">
        <v>0.64583333333333504</v>
      </c>
      <c r="J10">
        <v>0.51875000000000704</v>
      </c>
      <c r="K10">
        <v>154.56027305555699</v>
      </c>
      <c r="L10">
        <v>374.45100000000002</v>
      </c>
      <c r="M10">
        <v>1161</v>
      </c>
      <c r="N10">
        <v>8</v>
      </c>
    </row>
    <row r="11" spans="1:14" x14ac:dyDescent="0.35">
      <c r="A11">
        <v>10</v>
      </c>
      <c r="C11">
        <v>0.683229166666668</v>
      </c>
      <c r="D11">
        <v>0.57692708333333198</v>
      </c>
      <c r="E11">
        <v>154.53335305555501</v>
      </c>
      <c r="F11">
        <v>393.62900000000002</v>
      </c>
      <c r="G11">
        <v>1290</v>
      </c>
      <c r="H11">
        <v>8</v>
      </c>
      <c r="I11">
        <v>0.55208333333332904</v>
      </c>
      <c r="J11">
        <v>0.47916666666667301</v>
      </c>
      <c r="K11">
        <v>154.56027305555699</v>
      </c>
      <c r="L11">
        <v>406.74200000000002</v>
      </c>
      <c r="M11">
        <v>1290</v>
      </c>
      <c r="N11">
        <v>6</v>
      </c>
    </row>
    <row r="12" spans="1:14" x14ac:dyDescent="0.35">
      <c r="A12">
        <v>11</v>
      </c>
      <c r="C12">
        <v>0.62853749999999398</v>
      </c>
      <c r="D12">
        <v>0.55918749999999395</v>
      </c>
      <c r="E12">
        <v>154.64917222222201</v>
      </c>
      <c r="F12">
        <v>395.55599999999998</v>
      </c>
      <c r="G12">
        <v>1419</v>
      </c>
      <c r="H12">
        <v>6.9820000000000002</v>
      </c>
      <c r="I12">
        <v>0.52976190476191298</v>
      </c>
      <c r="J12">
        <v>0.53750000000000997</v>
      </c>
      <c r="K12">
        <v>154.64917222222201</v>
      </c>
      <c r="L12">
        <v>400.62200000000001</v>
      </c>
      <c r="M12">
        <v>1419</v>
      </c>
      <c r="N12">
        <v>7</v>
      </c>
    </row>
    <row r="13" spans="1:14" x14ac:dyDescent="0.35">
      <c r="A13">
        <v>12</v>
      </c>
      <c r="C13">
        <v>0.66318749999999704</v>
      </c>
      <c r="D13">
        <v>0.53187500000000798</v>
      </c>
      <c r="E13">
        <v>150.503597828886</v>
      </c>
      <c r="F13">
        <v>413.04599999999999</v>
      </c>
      <c r="G13">
        <v>1548</v>
      </c>
      <c r="H13">
        <v>8</v>
      </c>
      <c r="I13">
        <v>0.71385416666666102</v>
      </c>
      <c r="J13">
        <v>0.54510416666665695</v>
      </c>
      <c r="K13">
        <v>154.56027305555699</v>
      </c>
      <c r="L13">
        <v>418.72500000000002</v>
      </c>
      <c r="M13">
        <v>1548</v>
      </c>
      <c r="N13">
        <v>7.7549999999999999</v>
      </c>
    </row>
    <row r="14" spans="1:14" x14ac:dyDescent="0.35">
      <c r="A14">
        <v>13</v>
      </c>
      <c r="C14">
        <v>0.600816666666671</v>
      </c>
      <c r="D14">
        <v>0.48437499999999301</v>
      </c>
      <c r="E14">
        <v>150.46964925555301</v>
      </c>
      <c r="F14">
        <v>421.82600000000002</v>
      </c>
      <c r="G14">
        <v>1677</v>
      </c>
      <c r="H14">
        <v>6.5970000000000004</v>
      </c>
      <c r="I14">
        <v>0.47916666666667301</v>
      </c>
      <c r="J14">
        <v>0.35208333333332897</v>
      </c>
      <c r="K14">
        <v>154.64917222222201</v>
      </c>
      <c r="L14">
        <v>420.77300000000002</v>
      </c>
      <c r="M14">
        <v>1677</v>
      </c>
      <c r="N14">
        <v>6</v>
      </c>
    </row>
    <row r="15" spans="1:14" x14ac:dyDescent="0.35">
      <c r="A15">
        <v>14</v>
      </c>
      <c r="C15">
        <v>0.51460243055555599</v>
      </c>
      <c r="D15">
        <v>0.47864999999999902</v>
      </c>
      <c r="E15">
        <v>150.23260055722099</v>
      </c>
      <c r="F15">
        <v>435.08199999999999</v>
      </c>
      <c r="G15">
        <v>1806</v>
      </c>
      <c r="H15">
        <v>7.484</v>
      </c>
      <c r="I15">
        <v>0.59337499999999499</v>
      </c>
      <c r="J15">
        <v>0.43124999999999297</v>
      </c>
      <c r="K15">
        <v>150.549164444441</v>
      </c>
      <c r="L15">
        <v>422.86200000000002</v>
      </c>
      <c r="M15">
        <v>1806</v>
      </c>
      <c r="N15">
        <v>7</v>
      </c>
    </row>
    <row r="16" spans="1:14" x14ac:dyDescent="0.35">
      <c r="A16">
        <v>15</v>
      </c>
      <c r="C16">
        <v>0.60631249999999703</v>
      </c>
      <c r="D16">
        <v>0.48183125000000399</v>
      </c>
      <c r="E16">
        <v>148.538703450832</v>
      </c>
      <c r="F16">
        <v>438.76499999999999</v>
      </c>
      <c r="G16">
        <v>1935</v>
      </c>
      <c r="H16">
        <v>7.7610000000000001</v>
      </c>
      <c r="I16">
        <v>0.706583333333338</v>
      </c>
      <c r="J16">
        <v>0.57533333333333803</v>
      </c>
      <c r="K16">
        <v>150.412506388888</v>
      </c>
      <c r="L16">
        <v>429.10899999999998</v>
      </c>
      <c r="M16">
        <v>1935</v>
      </c>
      <c r="N16">
        <v>8</v>
      </c>
    </row>
    <row r="17" spans="1:14" x14ac:dyDescent="0.35">
      <c r="A17">
        <v>16</v>
      </c>
      <c r="I17">
        <v>0.749999999999999</v>
      </c>
      <c r="J17">
        <v>0.58125000000000104</v>
      </c>
      <c r="K17">
        <v>150.46026527777801</v>
      </c>
      <c r="L17">
        <v>449.81900000000002</v>
      </c>
      <c r="M17">
        <v>2061</v>
      </c>
      <c r="N17">
        <v>8</v>
      </c>
    </row>
    <row r="18" spans="1:14" x14ac:dyDescent="0.35">
      <c r="A18">
        <v>17</v>
      </c>
      <c r="I18">
        <v>0.77083333333334103</v>
      </c>
      <c r="J18">
        <v>0.57499999999999696</v>
      </c>
      <c r="K18">
        <v>154.56027305555699</v>
      </c>
      <c r="L18">
        <v>455.041</v>
      </c>
      <c r="M18">
        <v>2182</v>
      </c>
      <c r="N18">
        <v>8</v>
      </c>
    </row>
    <row r="19" spans="1:14" x14ac:dyDescent="0.35">
      <c r="A19">
        <v>18</v>
      </c>
      <c r="I19">
        <v>0.72916666666665997</v>
      </c>
      <c r="J19">
        <v>0.51875000000000704</v>
      </c>
      <c r="K19">
        <v>154.56027305555699</v>
      </c>
      <c r="L19">
        <v>471.85899999999998</v>
      </c>
      <c r="M19">
        <v>2288</v>
      </c>
      <c r="N19">
        <v>8</v>
      </c>
    </row>
    <row r="20" spans="1:14" x14ac:dyDescent="0.35">
      <c r="A20">
        <v>19</v>
      </c>
      <c r="I20">
        <v>0.78125</v>
      </c>
      <c r="J20">
        <v>0.63333333333332698</v>
      </c>
      <c r="K20">
        <v>154.64917222222201</v>
      </c>
      <c r="L20">
        <v>485</v>
      </c>
      <c r="M20">
        <v>2364</v>
      </c>
      <c r="N20">
        <v>8</v>
      </c>
    </row>
    <row r="21" spans="1:14" x14ac:dyDescent="0.35">
      <c r="A21">
        <v>20</v>
      </c>
      <c r="I21">
        <v>0.78125</v>
      </c>
      <c r="J21">
        <v>0.59166666666665901</v>
      </c>
      <c r="K21">
        <v>154.64917222222201</v>
      </c>
      <c r="L21">
        <v>488</v>
      </c>
      <c r="M21">
        <v>2395</v>
      </c>
      <c r="N21">
        <v>8</v>
      </c>
    </row>
    <row r="22" spans="1:14" x14ac:dyDescent="0.35">
      <c r="A22" t="s">
        <v>33</v>
      </c>
      <c r="C22">
        <f>SUBTOTAL(107,Table1345678910[average Precision Fixed Sample Size])</f>
        <v>0.10049923940777598</v>
      </c>
      <c r="I22" s="1">
        <f>SUBTOTAL(107,I2:I16)</f>
        <v>0.1084943164098776</v>
      </c>
      <c r="J22" s="1"/>
      <c r="K22" s="1"/>
      <c r="L22" s="1"/>
      <c r="M22" s="1"/>
      <c r="N22" s="1">
        <f>SUBTOTAL(109,Table1345678910[faults Located  Variable Sample Size])</f>
        <v>146.755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AB10" sqref="AB1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0.39667380952380099</v>
      </c>
      <c r="D2">
        <v>0.54031249999998698</v>
      </c>
      <c r="E2">
        <v>140.94666250000199</v>
      </c>
      <c r="F2">
        <v>98.12</v>
      </c>
      <c r="G2">
        <v>129</v>
      </c>
      <c r="H2">
        <v>7.5250000000000004</v>
      </c>
      <c r="I2">
        <v>0.40922619047619901</v>
      </c>
      <c r="J2">
        <v>0.55416666666667103</v>
      </c>
      <c r="K2">
        <v>149.88750972222101</v>
      </c>
      <c r="L2">
        <v>100.824</v>
      </c>
      <c r="M2">
        <v>129</v>
      </c>
      <c r="N2">
        <v>6</v>
      </c>
    </row>
    <row r="3" spans="1:14" x14ac:dyDescent="0.35">
      <c r="A3">
        <v>2</v>
      </c>
      <c r="C3">
        <v>0.47324999999998801</v>
      </c>
      <c r="D3">
        <v>0.69375000000001197</v>
      </c>
      <c r="E3">
        <v>149.88112027777501</v>
      </c>
      <c r="F3">
        <v>172.649</v>
      </c>
      <c r="G3">
        <v>258</v>
      </c>
      <c r="H3">
        <v>8</v>
      </c>
      <c r="I3">
        <v>0.33680555555554798</v>
      </c>
      <c r="J3">
        <v>0.44166666666666299</v>
      </c>
      <c r="K3">
        <v>140.811645555556</v>
      </c>
      <c r="L3">
        <v>152</v>
      </c>
      <c r="M3">
        <v>258</v>
      </c>
      <c r="N3">
        <v>8</v>
      </c>
    </row>
    <row r="4" spans="1:14" x14ac:dyDescent="0.35">
      <c r="A4">
        <v>3</v>
      </c>
      <c r="C4">
        <v>0.544428869047623</v>
      </c>
      <c r="D4">
        <v>0.54117708333333503</v>
      </c>
      <c r="E4">
        <v>150.43334527777699</v>
      </c>
      <c r="F4">
        <v>199.74799999999999</v>
      </c>
      <c r="G4">
        <v>387</v>
      </c>
      <c r="H4">
        <v>6.125</v>
      </c>
      <c r="I4">
        <v>0.38416666666667099</v>
      </c>
      <c r="J4">
        <v>0.49041666666667399</v>
      </c>
      <c r="K4">
        <v>132.42195027777399</v>
      </c>
      <c r="L4">
        <v>210.93</v>
      </c>
      <c r="M4">
        <v>387</v>
      </c>
      <c r="N4">
        <v>7.07</v>
      </c>
    </row>
    <row r="5" spans="1:14" x14ac:dyDescent="0.35">
      <c r="A5">
        <v>4</v>
      </c>
      <c r="C5">
        <v>0.54287805735931105</v>
      </c>
      <c r="D5">
        <v>0.54647916666665697</v>
      </c>
      <c r="E5">
        <v>154.65609833333201</v>
      </c>
      <c r="F5">
        <v>250.93199999999999</v>
      </c>
      <c r="G5">
        <v>516</v>
      </c>
      <c r="H5">
        <v>7</v>
      </c>
      <c r="I5">
        <v>0.63750000000000195</v>
      </c>
      <c r="J5">
        <v>0.56041666666665702</v>
      </c>
      <c r="K5">
        <v>150.43334527777699</v>
      </c>
      <c r="L5">
        <v>222</v>
      </c>
      <c r="M5">
        <v>516</v>
      </c>
      <c r="N5">
        <v>8</v>
      </c>
    </row>
    <row r="6" spans="1:14" x14ac:dyDescent="0.35">
      <c r="A6">
        <v>5</v>
      </c>
      <c r="C6">
        <v>0.47222916666666798</v>
      </c>
      <c r="D6">
        <v>0.41793333333333899</v>
      </c>
      <c r="E6">
        <v>154.65609833333201</v>
      </c>
      <c r="F6">
        <v>272.78899999999999</v>
      </c>
      <c r="G6">
        <v>645</v>
      </c>
      <c r="H6">
        <v>6</v>
      </c>
      <c r="I6">
        <v>0.50833333333332797</v>
      </c>
      <c r="J6">
        <v>0.45287499999999098</v>
      </c>
      <c r="K6">
        <v>154.291376111109</v>
      </c>
      <c r="L6">
        <v>272.274</v>
      </c>
      <c r="M6">
        <v>645</v>
      </c>
      <c r="N6">
        <v>8</v>
      </c>
    </row>
    <row r="7" spans="1:14" x14ac:dyDescent="0.35">
      <c r="A7">
        <v>6</v>
      </c>
      <c r="I7">
        <v>0.60416666666666696</v>
      </c>
      <c r="J7">
        <v>0.50833333333332797</v>
      </c>
      <c r="K7">
        <v>154.40499916666801</v>
      </c>
      <c r="L7">
        <v>284.524</v>
      </c>
      <c r="M7">
        <v>773</v>
      </c>
      <c r="N7">
        <v>7</v>
      </c>
    </row>
    <row r="8" spans="1:14" x14ac:dyDescent="0.35">
      <c r="A8">
        <v>7</v>
      </c>
      <c r="I8">
        <v>0.49285119047617998</v>
      </c>
      <c r="J8">
        <v>0.46249999999999197</v>
      </c>
      <c r="K8">
        <v>131.48306277778099</v>
      </c>
      <c r="L8">
        <v>306.702</v>
      </c>
      <c r="M8">
        <v>900</v>
      </c>
      <c r="N8">
        <v>7</v>
      </c>
    </row>
    <row r="9" spans="1:14" x14ac:dyDescent="0.35">
      <c r="A9">
        <v>8</v>
      </c>
      <c r="I9">
        <v>0.67954166666665405</v>
      </c>
      <c r="J9">
        <v>0.59767708333332803</v>
      </c>
      <c r="K9">
        <v>141.208587777774</v>
      </c>
      <c r="L9">
        <v>325.274</v>
      </c>
      <c r="M9">
        <v>1026</v>
      </c>
      <c r="N9">
        <v>7.859</v>
      </c>
    </row>
    <row r="10" spans="1:14" x14ac:dyDescent="0.35">
      <c r="A10">
        <v>9</v>
      </c>
      <c r="I10">
        <v>0.625</v>
      </c>
      <c r="J10">
        <v>0.51875000000000704</v>
      </c>
      <c r="K10">
        <v>141.34943138889099</v>
      </c>
      <c r="L10">
        <v>357.39</v>
      </c>
      <c r="M10">
        <v>1151</v>
      </c>
      <c r="N10">
        <v>8</v>
      </c>
    </row>
    <row r="11" spans="1:14" x14ac:dyDescent="0.35">
      <c r="A11">
        <v>10</v>
      </c>
      <c r="I11">
        <v>0.52795833333333597</v>
      </c>
      <c r="J11">
        <v>0.43124999999999297</v>
      </c>
      <c r="K11">
        <v>154.40499916666801</v>
      </c>
      <c r="L11">
        <v>358.24799999999999</v>
      </c>
      <c r="M11">
        <v>1274</v>
      </c>
      <c r="N11">
        <v>7</v>
      </c>
    </row>
    <row r="12" spans="1:14" x14ac:dyDescent="0.35">
      <c r="A12">
        <v>11</v>
      </c>
      <c r="I12">
        <v>0.55208333333332904</v>
      </c>
      <c r="J12">
        <v>0.452083333333336</v>
      </c>
      <c r="K12">
        <v>150.549164444441</v>
      </c>
      <c r="L12">
        <v>362.43400000000003</v>
      </c>
      <c r="M12">
        <v>1387</v>
      </c>
      <c r="N12">
        <v>8</v>
      </c>
    </row>
    <row r="13" spans="1:14" x14ac:dyDescent="0.35">
      <c r="A13">
        <v>12</v>
      </c>
      <c r="I13">
        <v>0.62916666666667398</v>
      </c>
      <c r="J13">
        <v>0.47708333333332797</v>
      </c>
      <c r="K13">
        <v>150.298065277776</v>
      </c>
      <c r="L13">
        <v>358</v>
      </c>
      <c r="M13">
        <v>1488</v>
      </c>
      <c r="N13">
        <v>8</v>
      </c>
    </row>
    <row r="14" spans="1:14" x14ac:dyDescent="0.35">
      <c r="A14">
        <v>13</v>
      </c>
      <c r="I14">
        <v>0.61249999999999905</v>
      </c>
      <c r="J14">
        <v>0.53541666666666599</v>
      </c>
      <c r="K14">
        <v>154.65609833333201</v>
      </c>
      <c r="L14">
        <v>381.94499999999999</v>
      </c>
      <c r="M14">
        <v>1577</v>
      </c>
      <c r="N14">
        <v>8</v>
      </c>
    </row>
    <row r="15" spans="1:14" x14ac:dyDescent="0.35">
      <c r="A15">
        <v>14</v>
      </c>
      <c r="I15">
        <v>0.70833333333333803</v>
      </c>
      <c r="J15">
        <v>0.54374999999999496</v>
      </c>
      <c r="K15">
        <v>150.549164444441</v>
      </c>
      <c r="L15">
        <v>396</v>
      </c>
      <c r="M15">
        <v>1639</v>
      </c>
      <c r="N15">
        <v>8</v>
      </c>
    </row>
    <row r="16" spans="1:14" x14ac:dyDescent="0.35">
      <c r="A16">
        <v>15</v>
      </c>
      <c r="I16">
        <v>0.70833333333333803</v>
      </c>
      <c r="J16">
        <v>0.56041666666665702</v>
      </c>
      <c r="K16">
        <v>154.65609833333201</v>
      </c>
      <c r="L16">
        <v>402.19400000000002</v>
      </c>
      <c r="M16">
        <v>1682</v>
      </c>
      <c r="N16">
        <v>8</v>
      </c>
    </row>
    <row r="17" spans="1:14" x14ac:dyDescent="0.35">
      <c r="A17">
        <v>16</v>
      </c>
      <c r="I17">
        <v>0.70833333333333803</v>
      </c>
      <c r="J17">
        <v>0.62291666666666101</v>
      </c>
      <c r="K17">
        <v>150.549164444441</v>
      </c>
      <c r="L17">
        <v>404.358</v>
      </c>
      <c r="M17">
        <v>1713</v>
      </c>
      <c r="N17">
        <v>8</v>
      </c>
    </row>
    <row r="18" spans="1:14" x14ac:dyDescent="0.35">
      <c r="A18">
        <v>17</v>
      </c>
      <c r="I18">
        <v>0.70833333333333803</v>
      </c>
      <c r="J18">
        <v>0.56041666666665702</v>
      </c>
      <c r="K18">
        <v>154.65609833333201</v>
      </c>
      <c r="L18">
        <v>408</v>
      </c>
      <c r="M18">
        <v>1734</v>
      </c>
      <c r="N18">
        <v>8</v>
      </c>
    </row>
    <row r="19" spans="1:14" x14ac:dyDescent="0.35">
      <c r="A19">
        <v>18</v>
      </c>
      <c r="I19">
        <v>0.70833333333333803</v>
      </c>
      <c r="J19">
        <v>0.56041666666665702</v>
      </c>
      <c r="K19">
        <v>154.65609833333201</v>
      </c>
      <c r="L19">
        <v>411</v>
      </c>
      <c r="M19">
        <v>1746</v>
      </c>
      <c r="N19">
        <v>8</v>
      </c>
    </row>
    <row r="20" spans="1:14" x14ac:dyDescent="0.35">
      <c r="A20">
        <v>19</v>
      </c>
      <c r="I20">
        <v>0.70833333333333803</v>
      </c>
      <c r="J20">
        <v>0.56041666666665702</v>
      </c>
      <c r="K20">
        <v>154.65609833333201</v>
      </c>
      <c r="L20">
        <v>412</v>
      </c>
      <c r="M20">
        <v>1749</v>
      </c>
      <c r="N20">
        <v>8</v>
      </c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SUBTOTAL(107,Table13412131415[average Precision Fixed Sample Size])</f>
        <v>6.1197129143852086E-2</v>
      </c>
      <c r="I22" s="20">
        <f>SUBTOTAL(107,I2:I3)</f>
        <v>5.1209122050227637E-2</v>
      </c>
      <c r="J22" s="20"/>
      <c r="K22" s="20"/>
      <c r="L22" s="20"/>
      <c r="M22" s="20"/>
      <c r="N22" s="20">
        <f>SUBTOTAL(109,Table13412131415[faults Located  Variable Sample Size])</f>
        <v>145.929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60" zoomScaleNormal="60" workbookViewId="0">
      <selection activeCell="L50" sqref="L5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0.229128652597406</v>
      </c>
      <c r="D2">
        <v>0.404791666666665</v>
      </c>
      <c r="E2">
        <v>124.504518004164</v>
      </c>
      <c r="F2">
        <v>104.22499999999999</v>
      </c>
      <c r="G2">
        <v>129</v>
      </c>
      <c r="H2">
        <v>5.2320000000000002</v>
      </c>
      <c r="I2">
        <v>0.451388888888898</v>
      </c>
      <c r="J2">
        <v>0.58749999999998803</v>
      </c>
      <c r="K2">
        <v>107.626643611113</v>
      </c>
      <c r="L2">
        <v>91.046999999999997</v>
      </c>
      <c r="M2">
        <v>129</v>
      </c>
      <c r="N2">
        <v>7</v>
      </c>
    </row>
    <row r="3" spans="1:14" x14ac:dyDescent="0.35">
      <c r="A3">
        <v>2</v>
      </c>
      <c r="C3">
        <v>0.43921111111111799</v>
      </c>
      <c r="D3">
        <v>0.500966666666672</v>
      </c>
      <c r="E3">
        <v>149.386127222223</v>
      </c>
      <c r="F3">
        <v>162.34100000000001</v>
      </c>
      <c r="G3">
        <v>258</v>
      </c>
      <c r="H3">
        <v>7</v>
      </c>
      <c r="I3">
        <v>0.41287499999999999</v>
      </c>
      <c r="J3">
        <v>0.43124999999999297</v>
      </c>
      <c r="K3">
        <v>149.319468562498</v>
      </c>
      <c r="L3">
        <v>152</v>
      </c>
      <c r="M3">
        <v>258</v>
      </c>
      <c r="N3">
        <v>7</v>
      </c>
    </row>
    <row r="4" spans="1:14" x14ac:dyDescent="0.35">
      <c r="A4">
        <v>3</v>
      </c>
      <c r="C4">
        <v>0.57860277777778002</v>
      </c>
      <c r="D4">
        <v>0.56979999999998998</v>
      </c>
      <c r="E4">
        <v>154.28459449555299</v>
      </c>
      <c r="F4">
        <v>209.53200000000001</v>
      </c>
      <c r="G4">
        <v>387</v>
      </c>
      <c r="H4">
        <v>8</v>
      </c>
      <c r="I4">
        <v>0.52503124999999895</v>
      </c>
      <c r="J4">
        <v>0.56766666666666399</v>
      </c>
      <c r="K4">
        <v>119.279143888885</v>
      </c>
      <c r="L4">
        <v>203.12899999999999</v>
      </c>
      <c r="M4">
        <v>387</v>
      </c>
      <c r="N4">
        <v>6.9240000000000004</v>
      </c>
    </row>
    <row r="5" spans="1:14" x14ac:dyDescent="0.35">
      <c r="A5">
        <v>4</v>
      </c>
      <c r="C5">
        <v>0.61196666666666599</v>
      </c>
      <c r="D5">
        <v>0.59702708333333199</v>
      </c>
      <c r="E5">
        <v>150.412506388888</v>
      </c>
      <c r="F5">
        <v>232.12100000000001</v>
      </c>
      <c r="G5">
        <v>516</v>
      </c>
      <c r="H5">
        <v>7.5019999999999998</v>
      </c>
      <c r="I5">
        <v>0.41458333333332897</v>
      </c>
      <c r="J5">
        <v>0.44791666666667201</v>
      </c>
      <c r="K5">
        <v>154.53335305555501</v>
      </c>
      <c r="L5">
        <v>230.887</v>
      </c>
      <c r="M5">
        <v>516</v>
      </c>
      <c r="N5">
        <v>7</v>
      </c>
    </row>
    <row r="6" spans="1:14" x14ac:dyDescent="0.35">
      <c r="A6">
        <v>5</v>
      </c>
      <c r="C6">
        <v>0.47609166666666602</v>
      </c>
      <c r="D6">
        <v>0.50225000000000897</v>
      </c>
      <c r="E6">
        <v>154.56027305555699</v>
      </c>
      <c r="F6">
        <v>258.44</v>
      </c>
      <c r="G6">
        <v>645</v>
      </c>
      <c r="H6">
        <v>6.4080000000000004</v>
      </c>
      <c r="I6">
        <v>0.59767083333332904</v>
      </c>
      <c r="J6">
        <v>0.57083333333332797</v>
      </c>
      <c r="K6">
        <v>150.32331611111201</v>
      </c>
      <c r="L6">
        <v>249.33600000000001</v>
      </c>
      <c r="M6">
        <v>645</v>
      </c>
      <c r="N6">
        <v>8</v>
      </c>
    </row>
    <row r="7" spans="1:14" x14ac:dyDescent="0.35">
      <c r="A7">
        <v>6</v>
      </c>
      <c r="C7">
        <v>0.56370416666666601</v>
      </c>
      <c r="D7">
        <v>0.47900833333333798</v>
      </c>
      <c r="E7">
        <v>149.60974583333399</v>
      </c>
      <c r="F7">
        <v>282.92399999999998</v>
      </c>
      <c r="G7">
        <v>774</v>
      </c>
      <c r="H7">
        <v>8</v>
      </c>
      <c r="I7">
        <v>0.54319375000000403</v>
      </c>
      <c r="J7">
        <v>0.47237500000000698</v>
      </c>
      <c r="K7">
        <v>150.43942638888501</v>
      </c>
      <c r="L7">
        <v>282.14600000000002</v>
      </c>
      <c r="M7">
        <v>774</v>
      </c>
      <c r="N7">
        <v>7</v>
      </c>
    </row>
    <row r="8" spans="1:14" x14ac:dyDescent="0.35">
      <c r="A8">
        <v>7</v>
      </c>
      <c r="C8">
        <v>0.65210833333333296</v>
      </c>
      <c r="D8">
        <v>0.51879166666665799</v>
      </c>
      <c r="E8">
        <v>141.22245694444101</v>
      </c>
      <c r="F8">
        <v>307.08499999999998</v>
      </c>
      <c r="G8">
        <v>903</v>
      </c>
      <c r="H8">
        <v>8</v>
      </c>
      <c r="I8">
        <v>0.77083333333334103</v>
      </c>
      <c r="J8">
        <v>0.55000000000000404</v>
      </c>
      <c r="K8">
        <v>150.161116111111</v>
      </c>
      <c r="L8">
        <v>299.11200000000002</v>
      </c>
      <c r="M8">
        <v>903</v>
      </c>
      <c r="N8">
        <v>8</v>
      </c>
    </row>
    <row r="9" spans="1:14" x14ac:dyDescent="0.35">
      <c r="A9">
        <v>8</v>
      </c>
      <c r="I9">
        <v>0.59375</v>
      </c>
      <c r="J9">
        <v>0.49374999999999097</v>
      </c>
      <c r="K9">
        <v>154.53335305555501</v>
      </c>
      <c r="L9">
        <v>322.69299999999998</v>
      </c>
      <c r="M9">
        <v>1031</v>
      </c>
      <c r="N9">
        <v>8</v>
      </c>
    </row>
    <row r="10" spans="1:14" x14ac:dyDescent="0.35">
      <c r="A10">
        <v>9</v>
      </c>
      <c r="I10">
        <v>0.61249999999999905</v>
      </c>
      <c r="J10">
        <v>0.51395833333332297</v>
      </c>
      <c r="K10">
        <v>150.40412886444301</v>
      </c>
      <c r="L10">
        <v>314.94400000000002</v>
      </c>
      <c r="M10">
        <v>1159</v>
      </c>
      <c r="N10">
        <v>7</v>
      </c>
    </row>
    <row r="11" spans="1:14" x14ac:dyDescent="0.35">
      <c r="A11">
        <v>10</v>
      </c>
      <c r="I11">
        <v>0.58468750000000003</v>
      </c>
      <c r="J11">
        <v>0.45020833333332999</v>
      </c>
      <c r="K11">
        <v>150.32331611111201</v>
      </c>
      <c r="L11">
        <v>339.79700000000003</v>
      </c>
      <c r="M11">
        <v>1287</v>
      </c>
      <c r="N11">
        <v>6.3550000000000004</v>
      </c>
    </row>
    <row r="12" spans="1:14" x14ac:dyDescent="0.35">
      <c r="A12">
        <v>11</v>
      </c>
      <c r="I12">
        <v>0.72708333333332698</v>
      </c>
      <c r="J12">
        <v>0.67499999999999505</v>
      </c>
      <c r="K12">
        <v>154.56027305555699</v>
      </c>
      <c r="L12">
        <v>366.83600000000001</v>
      </c>
      <c r="M12">
        <v>1410</v>
      </c>
      <c r="N12">
        <v>8</v>
      </c>
    </row>
    <row r="13" spans="1:14" x14ac:dyDescent="0.35">
      <c r="A13">
        <v>12</v>
      </c>
      <c r="I13">
        <v>0.64583333333333504</v>
      </c>
      <c r="J13">
        <v>0.50833333333332797</v>
      </c>
      <c r="K13">
        <v>154.50832861110899</v>
      </c>
      <c r="L13">
        <v>372.59300000000002</v>
      </c>
      <c r="M13">
        <v>1526</v>
      </c>
      <c r="N13">
        <v>8</v>
      </c>
    </row>
    <row r="14" spans="1:14" x14ac:dyDescent="0.35">
      <c r="A14">
        <v>13</v>
      </c>
      <c r="I14">
        <v>0.47481249999999398</v>
      </c>
      <c r="J14">
        <v>0.38187499999999702</v>
      </c>
      <c r="K14">
        <v>154.56027305555699</v>
      </c>
      <c r="L14">
        <v>368.67200000000003</v>
      </c>
      <c r="M14">
        <v>1632</v>
      </c>
      <c r="N14">
        <v>6.476</v>
      </c>
    </row>
    <row r="15" spans="1:14" x14ac:dyDescent="0.35">
      <c r="A15">
        <v>14</v>
      </c>
      <c r="I15">
        <v>0.504541666666664</v>
      </c>
      <c r="J15">
        <v>0.425900000000006</v>
      </c>
      <c r="K15">
        <v>154.53335305555501</v>
      </c>
      <c r="L15">
        <v>383</v>
      </c>
      <c r="M15">
        <v>1723</v>
      </c>
      <c r="N15">
        <v>6</v>
      </c>
    </row>
    <row r="16" spans="1:14" x14ac:dyDescent="0.35">
      <c r="A16">
        <v>15</v>
      </c>
      <c r="I16">
        <v>0.68154761904760197</v>
      </c>
      <c r="J16">
        <v>0.64791666666667203</v>
      </c>
      <c r="K16">
        <v>154.53335305555501</v>
      </c>
      <c r="L16">
        <v>393.214</v>
      </c>
      <c r="M16">
        <v>1791</v>
      </c>
      <c r="N16">
        <v>8</v>
      </c>
    </row>
    <row r="17" spans="1:14" x14ac:dyDescent="0.35">
      <c r="A17">
        <v>16</v>
      </c>
      <c r="I17">
        <v>0.65625</v>
      </c>
      <c r="J17">
        <v>0.65833333333333599</v>
      </c>
      <c r="K17">
        <v>154.56027305555699</v>
      </c>
      <c r="L17">
        <v>398.02499999999998</v>
      </c>
      <c r="M17">
        <v>1836</v>
      </c>
      <c r="N17">
        <v>8</v>
      </c>
    </row>
    <row r="18" spans="1:14" x14ac:dyDescent="0.35">
      <c r="A18">
        <v>17</v>
      </c>
      <c r="I18">
        <v>0.71689583333333295</v>
      </c>
      <c r="J18">
        <v>0.65833333333333599</v>
      </c>
      <c r="K18">
        <v>154.56027305555699</v>
      </c>
      <c r="L18">
        <v>403</v>
      </c>
      <c r="M18">
        <v>1863</v>
      </c>
      <c r="N18">
        <v>8</v>
      </c>
    </row>
    <row r="19" spans="1:14" x14ac:dyDescent="0.35">
      <c r="A19">
        <v>18</v>
      </c>
      <c r="I19">
        <v>0.69791666666666197</v>
      </c>
      <c r="J19">
        <v>0.65833333333333599</v>
      </c>
      <c r="K19">
        <v>154.56027305555699</v>
      </c>
      <c r="L19">
        <v>410</v>
      </c>
      <c r="M19">
        <v>1876</v>
      </c>
      <c r="N19">
        <v>8</v>
      </c>
    </row>
    <row r="20" spans="1:14" x14ac:dyDescent="0.35">
      <c r="A20">
        <v>19</v>
      </c>
      <c r="I20">
        <v>0.69791666666666197</v>
      </c>
      <c r="J20">
        <v>0.65833333333333599</v>
      </c>
      <c r="K20">
        <v>154.56027305555699</v>
      </c>
      <c r="L20">
        <v>412</v>
      </c>
      <c r="M20">
        <v>1879</v>
      </c>
      <c r="N20">
        <v>8</v>
      </c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SUBTOTAL(107,Table134121314[average Precision Fixed Sample Size])</f>
        <v>0.14328260204291726</v>
      </c>
      <c r="I22" s="20">
        <f>SUBTOTAL(107,I2:I3)</f>
        <v>2.7233432003205008E-2</v>
      </c>
      <c r="J22" s="20"/>
      <c r="K22" s="20"/>
      <c r="L22" s="20"/>
      <c r="M22" s="20"/>
      <c r="N22" s="20">
        <f>SUBTOTAL(109,Table134121314[faults Located  Variable Sample Size])</f>
        <v>140.755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N43" sqref="N43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0.19634209054833901</v>
      </c>
      <c r="D2">
        <v>0.28793749999999702</v>
      </c>
      <c r="E2">
        <v>123.636041248891</v>
      </c>
      <c r="F2">
        <v>88.463999999999999</v>
      </c>
      <c r="G2">
        <v>129</v>
      </c>
      <c r="H2">
        <v>4.8179999999999996</v>
      </c>
      <c r="I2" s="1">
        <v>0.413246509740271</v>
      </c>
      <c r="J2" s="1">
        <v>0.54374999999999496</v>
      </c>
      <c r="K2" s="1">
        <v>107.46166527777601</v>
      </c>
      <c r="L2" s="1">
        <v>88.974999999999994</v>
      </c>
      <c r="M2" s="1">
        <v>129</v>
      </c>
      <c r="N2" s="1">
        <v>6</v>
      </c>
    </row>
    <row r="3" spans="1:14" x14ac:dyDescent="0.35">
      <c r="A3">
        <v>2</v>
      </c>
      <c r="C3">
        <v>0.496562635281381</v>
      </c>
      <c r="D3">
        <v>0.50531250000000605</v>
      </c>
      <c r="E3">
        <v>137.60443694444299</v>
      </c>
      <c r="F3">
        <v>156.232</v>
      </c>
      <c r="G3">
        <v>258</v>
      </c>
      <c r="H3">
        <v>8</v>
      </c>
      <c r="I3" s="1">
        <v>0.64610416666666504</v>
      </c>
      <c r="J3" s="1">
        <v>0.59604166666666603</v>
      </c>
      <c r="K3" s="1">
        <v>150.03832416666799</v>
      </c>
      <c r="L3" s="1">
        <v>135.14500000000001</v>
      </c>
      <c r="M3" s="1">
        <v>258</v>
      </c>
      <c r="N3" s="1">
        <v>8</v>
      </c>
    </row>
    <row r="4" spans="1:14" x14ac:dyDescent="0.35">
      <c r="A4">
        <v>3</v>
      </c>
      <c r="C4">
        <v>0.52153124999999301</v>
      </c>
      <c r="D4">
        <v>0.47842500000000299</v>
      </c>
      <c r="E4">
        <v>150.184442222222</v>
      </c>
      <c r="F4">
        <v>185.26400000000001</v>
      </c>
      <c r="G4">
        <v>387</v>
      </c>
      <c r="H4">
        <v>8</v>
      </c>
      <c r="I4" s="1">
        <v>0.37708699633699599</v>
      </c>
      <c r="J4" s="1">
        <v>0.54791666666666095</v>
      </c>
      <c r="K4" s="1">
        <v>150.235829722223</v>
      </c>
      <c r="L4" s="1">
        <v>183.21799999999999</v>
      </c>
      <c r="M4" s="1">
        <v>387</v>
      </c>
      <c r="N4" s="1">
        <v>6</v>
      </c>
    </row>
    <row r="5" spans="1:14" x14ac:dyDescent="0.35">
      <c r="A5">
        <v>4</v>
      </c>
      <c r="C5">
        <v>0.59112083333332099</v>
      </c>
      <c r="D5">
        <v>0.49754166666667499</v>
      </c>
      <c r="E5">
        <v>150.213878333335</v>
      </c>
      <c r="F5">
        <v>224.53100000000001</v>
      </c>
      <c r="G5">
        <v>516</v>
      </c>
      <c r="H5">
        <v>7</v>
      </c>
      <c r="I5" s="1">
        <v>0.47916666666667301</v>
      </c>
      <c r="J5" s="1">
        <v>0.51249999999999196</v>
      </c>
      <c r="K5" s="1">
        <v>137.99943444444199</v>
      </c>
      <c r="L5" s="1">
        <v>202.47499999999999</v>
      </c>
      <c r="M5" s="1">
        <v>516</v>
      </c>
      <c r="N5" s="1">
        <v>8</v>
      </c>
    </row>
    <row r="6" spans="1:14" x14ac:dyDescent="0.35">
      <c r="A6">
        <v>5</v>
      </c>
      <c r="C6">
        <v>0.56103497023809301</v>
      </c>
      <c r="D6">
        <v>0.59260416666667204</v>
      </c>
      <c r="E6">
        <v>152.973099016665</v>
      </c>
      <c r="F6">
        <v>243.24199999999999</v>
      </c>
      <c r="G6">
        <v>645</v>
      </c>
      <c r="H6">
        <v>8</v>
      </c>
      <c r="I6" s="1">
        <v>0.4375</v>
      </c>
      <c r="J6" s="1">
        <v>0.46875</v>
      </c>
      <c r="K6" s="1">
        <v>150.549164444441</v>
      </c>
      <c r="L6" s="1">
        <v>218.92599999999999</v>
      </c>
      <c r="M6" s="1">
        <v>645</v>
      </c>
      <c r="N6" s="1">
        <v>7</v>
      </c>
    </row>
    <row r="7" spans="1:14" x14ac:dyDescent="0.35">
      <c r="A7">
        <v>6</v>
      </c>
      <c r="C7">
        <v>0.41620833333332802</v>
      </c>
      <c r="D7">
        <v>0.44046041666667402</v>
      </c>
      <c r="E7">
        <v>154.65609833333201</v>
      </c>
      <c r="F7">
        <v>246.08</v>
      </c>
      <c r="G7">
        <v>774</v>
      </c>
      <c r="H7">
        <v>6.1829999999999998</v>
      </c>
      <c r="I7" s="1">
        <v>0.5625</v>
      </c>
      <c r="J7" s="1">
        <v>0.38333333333332897</v>
      </c>
      <c r="K7" s="1">
        <v>154.30390527777499</v>
      </c>
      <c r="L7" s="1">
        <v>247.47800000000001</v>
      </c>
      <c r="M7" s="1">
        <v>774</v>
      </c>
      <c r="N7" s="1">
        <v>7</v>
      </c>
    </row>
    <row r="8" spans="1:14" x14ac:dyDescent="0.35">
      <c r="A8">
        <v>7</v>
      </c>
      <c r="C8">
        <v>0.609502083333333</v>
      </c>
      <c r="D8">
        <v>0.554510416666678</v>
      </c>
      <c r="E8">
        <v>154.29155272777601</v>
      </c>
      <c r="F8">
        <v>262.98099999999999</v>
      </c>
      <c r="G8">
        <v>903</v>
      </c>
      <c r="H8">
        <v>7</v>
      </c>
      <c r="I8" s="1">
        <v>0.66666666666666297</v>
      </c>
      <c r="J8" s="1">
        <v>0.48750000000000698</v>
      </c>
      <c r="K8" s="1">
        <v>150.045280555554</v>
      </c>
      <c r="L8" s="1">
        <v>260.09300000000002</v>
      </c>
      <c r="M8" s="1">
        <v>903</v>
      </c>
      <c r="N8" s="1">
        <v>7</v>
      </c>
    </row>
    <row r="9" spans="1:14" x14ac:dyDescent="0.35">
      <c r="A9">
        <v>8</v>
      </c>
      <c r="I9" s="1">
        <v>0.60816666666666797</v>
      </c>
      <c r="J9" s="1">
        <v>0.50833333333332797</v>
      </c>
      <c r="K9" s="1">
        <v>154.31083138889201</v>
      </c>
      <c r="L9" s="1">
        <v>252.61600000000001</v>
      </c>
      <c r="M9" s="1">
        <v>1031</v>
      </c>
      <c r="N9" s="1">
        <v>7</v>
      </c>
    </row>
    <row r="10" spans="1:14" x14ac:dyDescent="0.35">
      <c r="A10">
        <v>9</v>
      </c>
      <c r="I10" s="1">
        <v>0.65833333333333599</v>
      </c>
      <c r="J10" s="1">
        <v>0.55624999999998903</v>
      </c>
      <c r="K10" s="1">
        <v>154.64917222222201</v>
      </c>
      <c r="L10" s="1">
        <v>276.47800000000001</v>
      </c>
      <c r="M10" s="1">
        <v>1159</v>
      </c>
      <c r="N10" s="1">
        <v>8</v>
      </c>
    </row>
    <row r="11" spans="1:14" x14ac:dyDescent="0.35">
      <c r="A11">
        <v>10</v>
      </c>
      <c r="I11" s="1">
        <v>0.6875</v>
      </c>
      <c r="J11" s="1">
        <v>0.44583333333332797</v>
      </c>
      <c r="K11" s="1">
        <v>150.549164444441</v>
      </c>
      <c r="L11" s="1">
        <v>284</v>
      </c>
      <c r="M11" s="1">
        <v>1285</v>
      </c>
      <c r="N11" s="1">
        <v>6</v>
      </c>
    </row>
    <row r="12" spans="1:14" x14ac:dyDescent="0.35">
      <c r="A12">
        <v>11</v>
      </c>
      <c r="I12" s="1">
        <v>0.60416666666666696</v>
      </c>
      <c r="J12" s="1">
        <v>0.56041666666665702</v>
      </c>
      <c r="K12" s="1">
        <v>150.549164444441</v>
      </c>
      <c r="L12" s="1">
        <v>287.66899999999998</v>
      </c>
      <c r="M12" s="1">
        <v>1405</v>
      </c>
      <c r="N12" s="1">
        <v>8</v>
      </c>
    </row>
    <row r="13" spans="1:14" x14ac:dyDescent="0.35">
      <c r="A13">
        <v>12</v>
      </c>
      <c r="I13" s="1">
        <v>0.64583333333333504</v>
      </c>
      <c r="J13" s="1">
        <v>0.51875000000000704</v>
      </c>
      <c r="K13" s="1">
        <v>154.31083138889201</v>
      </c>
      <c r="L13" s="1">
        <v>299.06599999999997</v>
      </c>
      <c r="M13" s="1">
        <v>1514</v>
      </c>
      <c r="N13" s="1">
        <v>8</v>
      </c>
    </row>
    <row r="14" spans="1:14" x14ac:dyDescent="0.35">
      <c r="A14">
        <v>13</v>
      </c>
      <c r="I14" s="1">
        <v>0.60416666666666696</v>
      </c>
      <c r="J14" s="1">
        <v>0.50833333333332797</v>
      </c>
      <c r="K14" s="1">
        <v>154.30390527777499</v>
      </c>
      <c r="L14" s="1">
        <v>299.33600000000001</v>
      </c>
      <c r="M14" s="1">
        <v>1613</v>
      </c>
      <c r="N14" s="1">
        <v>7</v>
      </c>
    </row>
    <row r="15" spans="1:14" x14ac:dyDescent="0.35">
      <c r="A15">
        <v>14</v>
      </c>
      <c r="I15" s="1">
        <v>0.53125</v>
      </c>
      <c r="J15" s="1">
        <v>0.52499999999999003</v>
      </c>
      <c r="K15" s="1">
        <v>150.535821666667</v>
      </c>
      <c r="L15" s="1">
        <v>306</v>
      </c>
      <c r="M15" s="1">
        <v>1692</v>
      </c>
      <c r="N15" s="1">
        <v>7</v>
      </c>
    </row>
    <row r="16" spans="1:14" x14ac:dyDescent="0.35">
      <c r="A16">
        <v>15</v>
      </c>
      <c r="I16" s="1">
        <v>0.85641666666667204</v>
      </c>
      <c r="J16" s="1">
        <v>0.73749999999999105</v>
      </c>
      <c r="K16" s="1">
        <v>154.64917222222201</v>
      </c>
      <c r="L16" s="1">
        <v>314</v>
      </c>
      <c r="M16" s="1">
        <v>1738</v>
      </c>
      <c r="N16" s="1">
        <v>8</v>
      </c>
    </row>
    <row r="17" spans="1:14" x14ac:dyDescent="0.35">
      <c r="A17">
        <v>16</v>
      </c>
      <c r="I17" s="1">
        <v>0.76041666666665897</v>
      </c>
      <c r="J17" s="1">
        <v>0.67916666666667203</v>
      </c>
      <c r="K17" s="1">
        <v>154.65609833333201</v>
      </c>
      <c r="L17" s="1">
        <v>314</v>
      </c>
      <c r="M17" s="1">
        <v>1767</v>
      </c>
      <c r="N17" s="1">
        <v>7</v>
      </c>
    </row>
    <row r="18" spans="1:14" x14ac:dyDescent="0.35">
      <c r="A18">
        <v>17</v>
      </c>
      <c r="I18" s="1">
        <v>0.8125</v>
      </c>
      <c r="J18" s="1">
        <v>0.76250000000000895</v>
      </c>
      <c r="K18" s="1">
        <v>154.65609833333201</v>
      </c>
      <c r="L18" s="1">
        <v>316</v>
      </c>
      <c r="M18" s="1">
        <v>1773</v>
      </c>
      <c r="N18" s="1">
        <v>8</v>
      </c>
    </row>
    <row r="19" spans="1:14" x14ac:dyDescent="0.35">
      <c r="I19" s="20"/>
      <c r="J19" s="20"/>
      <c r="K19" s="20"/>
      <c r="L19" s="20"/>
      <c r="M19" s="20"/>
      <c r="N19" s="20"/>
    </row>
    <row r="20" spans="1:14" x14ac:dyDescent="0.35">
      <c r="I20" s="20"/>
      <c r="J20" s="20"/>
      <c r="K20" s="20"/>
      <c r="L20" s="20"/>
      <c r="M20" s="20"/>
      <c r="N20" s="20"/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SUBTOTAL(107,Table1341213[average Precision Fixed Sample Size])</f>
        <v>0.14263390541210094</v>
      </c>
      <c r="I22" s="20">
        <f>SUBTOTAL(107,I2:I3)</f>
        <v>0.16465522826386392</v>
      </c>
      <c r="J22" s="20"/>
      <c r="K22" s="20"/>
      <c r="L22" s="20"/>
      <c r="M22" s="20"/>
      <c r="N22" s="20">
        <f>SUBTOTAL(109,Table1341213[faults Located  Variable Sample Size])</f>
        <v>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Z65" sqref="Z65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 x14ac:dyDescent="0.35">
      <c r="A2">
        <v>1</v>
      </c>
      <c r="C2">
        <v>0.34044345238095097</v>
      </c>
      <c r="D2">
        <v>0.34663749999999999</v>
      </c>
      <c r="E2">
        <v>154.138331944443</v>
      </c>
      <c r="F2">
        <v>87.847999999999999</v>
      </c>
      <c r="G2">
        <v>129</v>
      </c>
      <c r="H2">
        <v>5.5030000000000001</v>
      </c>
      <c r="I2">
        <v>0.40416666666665702</v>
      </c>
      <c r="J2">
        <v>0.47708333333332797</v>
      </c>
      <c r="K2">
        <v>118.786924999997</v>
      </c>
      <c r="L2">
        <v>83.122</v>
      </c>
      <c r="M2">
        <v>129</v>
      </c>
      <c r="N2">
        <v>7</v>
      </c>
    </row>
    <row r="3" spans="1:14" x14ac:dyDescent="0.35">
      <c r="A3">
        <v>2</v>
      </c>
      <c r="C3">
        <v>0.49109300595238697</v>
      </c>
      <c r="D3">
        <v>0.51894791666667095</v>
      </c>
      <c r="E3">
        <v>154.51525472222099</v>
      </c>
      <c r="F3">
        <v>137.369</v>
      </c>
      <c r="G3">
        <v>258</v>
      </c>
      <c r="H3">
        <v>8</v>
      </c>
      <c r="I3">
        <v>0.49330357142856601</v>
      </c>
      <c r="J3">
        <v>0.77291666666667203</v>
      </c>
      <c r="K3">
        <v>149.016656944441</v>
      </c>
      <c r="L3">
        <v>127</v>
      </c>
      <c r="M3">
        <v>258</v>
      </c>
      <c r="N3">
        <v>8</v>
      </c>
    </row>
    <row r="4" spans="1:14" x14ac:dyDescent="0.35">
      <c r="A4">
        <v>3</v>
      </c>
      <c r="C4">
        <v>0.52770585317459495</v>
      </c>
      <c r="D4">
        <v>0.52651875000000703</v>
      </c>
      <c r="E4">
        <v>154.55189424999699</v>
      </c>
      <c r="F4">
        <v>154.50800000000001</v>
      </c>
      <c r="G4">
        <v>387</v>
      </c>
      <c r="H4">
        <v>7.8760000000000003</v>
      </c>
      <c r="I4">
        <v>0.57897767857144</v>
      </c>
      <c r="J4">
        <v>0.63750000000000195</v>
      </c>
      <c r="K4">
        <v>150.46026527777801</v>
      </c>
      <c r="L4">
        <v>146.20400000000001</v>
      </c>
      <c r="M4">
        <v>387</v>
      </c>
      <c r="N4">
        <v>8</v>
      </c>
    </row>
    <row r="5" spans="1:14" x14ac:dyDescent="0.35">
      <c r="A5">
        <v>4</v>
      </c>
      <c r="C5">
        <v>0.44279166666666597</v>
      </c>
      <c r="D5">
        <v>0.49918749999999301</v>
      </c>
      <c r="E5">
        <v>140.58649981527799</v>
      </c>
      <c r="F5">
        <v>179.69200000000001</v>
      </c>
      <c r="G5">
        <v>516</v>
      </c>
      <c r="H5">
        <v>7.5350000000000001</v>
      </c>
      <c r="I5">
        <v>0.70833333333333803</v>
      </c>
      <c r="J5">
        <v>0.52916666666665502</v>
      </c>
      <c r="K5">
        <v>154.13138666666501</v>
      </c>
      <c r="L5">
        <v>168.119</v>
      </c>
      <c r="M5">
        <v>516</v>
      </c>
      <c r="N5">
        <v>8</v>
      </c>
    </row>
    <row r="6" spans="1:14" x14ac:dyDescent="0.35">
      <c r="A6">
        <v>5</v>
      </c>
      <c r="C6">
        <v>0.74315833333332304</v>
      </c>
      <c r="D6">
        <v>0.65746666666666298</v>
      </c>
      <c r="E6">
        <v>154.54851668666601</v>
      </c>
      <c r="F6">
        <v>186.119</v>
      </c>
      <c r="G6">
        <v>645</v>
      </c>
      <c r="H6">
        <v>8</v>
      </c>
      <c r="I6">
        <v>0.49265476190476598</v>
      </c>
      <c r="J6">
        <v>0.51368749999999197</v>
      </c>
      <c r="K6">
        <v>149.39443944444301</v>
      </c>
      <c r="L6">
        <v>189.96199999999999</v>
      </c>
      <c r="M6">
        <v>645</v>
      </c>
      <c r="N6">
        <v>7.0380000000000003</v>
      </c>
    </row>
    <row r="7" spans="1:14" x14ac:dyDescent="0.35">
      <c r="A7">
        <v>6</v>
      </c>
      <c r="I7">
        <v>0.64583333333333504</v>
      </c>
      <c r="J7">
        <v>0.49791666666665402</v>
      </c>
      <c r="K7">
        <v>150.184442222222</v>
      </c>
      <c r="L7">
        <v>190.86099999999999</v>
      </c>
      <c r="M7">
        <v>773</v>
      </c>
      <c r="N7">
        <v>7</v>
      </c>
    </row>
    <row r="8" spans="1:14" x14ac:dyDescent="0.35">
      <c r="A8">
        <v>7</v>
      </c>
      <c r="I8">
        <v>0.79166666666665797</v>
      </c>
      <c r="J8">
        <v>0.62291666666666101</v>
      </c>
      <c r="K8">
        <v>154.28445000000301</v>
      </c>
      <c r="L8">
        <v>199.75700000000001</v>
      </c>
      <c r="M8">
        <v>895</v>
      </c>
      <c r="N8">
        <v>8</v>
      </c>
    </row>
    <row r="9" spans="1:14" x14ac:dyDescent="0.35">
      <c r="A9">
        <v>8</v>
      </c>
      <c r="I9">
        <v>0.63385416666666905</v>
      </c>
      <c r="J9">
        <v>0.67145833333332605</v>
      </c>
      <c r="K9">
        <v>154.56027305555699</v>
      </c>
      <c r="L9">
        <v>209</v>
      </c>
      <c r="M9">
        <v>1012</v>
      </c>
      <c r="N9">
        <v>8</v>
      </c>
    </row>
    <row r="10" spans="1:14" x14ac:dyDescent="0.35">
      <c r="A10">
        <v>9</v>
      </c>
      <c r="I10">
        <v>0.53125</v>
      </c>
      <c r="J10">
        <v>0.52291666666667103</v>
      </c>
      <c r="K10">
        <v>150.40832083333399</v>
      </c>
      <c r="L10">
        <v>207.41200000000001</v>
      </c>
      <c r="M10">
        <v>1115</v>
      </c>
      <c r="N10">
        <v>7</v>
      </c>
    </row>
    <row r="11" spans="1:14" x14ac:dyDescent="0.35">
      <c r="A11">
        <v>10</v>
      </c>
      <c r="I11">
        <v>0.63750000000000195</v>
      </c>
      <c r="J11">
        <v>0.53333333333334398</v>
      </c>
      <c r="K11">
        <v>154.56719916666299</v>
      </c>
      <c r="L11">
        <v>214.715</v>
      </c>
      <c r="M11">
        <v>1207</v>
      </c>
      <c r="N11">
        <v>8</v>
      </c>
    </row>
    <row r="12" spans="1:14" x14ac:dyDescent="0.35">
      <c r="A12">
        <v>11</v>
      </c>
      <c r="I12">
        <v>0.56414583333333301</v>
      </c>
      <c r="J12">
        <v>0.54791666666666095</v>
      </c>
      <c r="K12">
        <v>154.56719916666299</v>
      </c>
      <c r="L12">
        <v>225</v>
      </c>
      <c r="M12">
        <v>1277</v>
      </c>
      <c r="N12">
        <v>8</v>
      </c>
    </row>
    <row r="13" spans="1:14" x14ac:dyDescent="0.35">
      <c r="I13">
        <v>0.70000000000000595</v>
      </c>
      <c r="J13">
        <v>0.58749999999998803</v>
      </c>
      <c r="K13">
        <v>154.56719916666299</v>
      </c>
      <c r="L13">
        <v>223.82</v>
      </c>
      <c r="M13">
        <v>1324</v>
      </c>
      <c r="N13">
        <v>8</v>
      </c>
    </row>
    <row r="14" spans="1:14" x14ac:dyDescent="0.35">
      <c r="I14">
        <v>0.69791666666666197</v>
      </c>
      <c r="J14">
        <v>0.66250000000001197</v>
      </c>
      <c r="K14">
        <v>154.56719916666299</v>
      </c>
      <c r="L14">
        <v>229</v>
      </c>
      <c r="M14">
        <v>1358</v>
      </c>
      <c r="N14">
        <v>8</v>
      </c>
    </row>
    <row r="15" spans="1:14" x14ac:dyDescent="0.35">
      <c r="I15">
        <v>0.80208333333334203</v>
      </c>
      <c r="J15">
        <v>0.67916666666667203</v>
      </c>
      <c r="K15">
        <v>154.56719916666299</v>
      </c>
      <c r="L15">
        <v>231</v>
      </c>
      <c r="M15">
        <v>1374</v>
      </c>
      <c r="N15">
        <v>8</v>
      </c>
    </row>
    <row r="16" spans="1:14" x14ac:dyDescent="0.35">
      <c r="I16">
        <v>0.78333333333333099</v>
      </c>
      <c r="J16">
        <v>0.67916666666667203</v>
      </c>
      <c r="K16">
        <v>154.56719916666299</v>
      </c>
      <c r="L16">
        <v>231</v>
      </c>
      <c r="M16">
        <v>1375</v>
      </c>
      <c r="N16">
        <v>8</v>
      </c>
    </row>
    <row r="17" spans="1:14" x14ac:dyDescent="0.35">
      <c r="I17" s="20"/>
      <c r="J17" s="20"/>
      <c r="K17" s="20"/>
      <c r="L17" s="20"/>
      <c r="M17" s="20"/>
      <c r="N17" s="20"/>
    </row>
    <row r="18" spans="1:14" x14ac:dyDescent="0.35">
      <c r="I18" s="20"/>
      <c r="J18" s="20"/>
      <c r="K18" s="20"/>
      <c r="L18" s="20"/>
      <c r="M18" s="20"/>
      <c r="N18" s="20"/>
    </row>
    <row r="19" spans="1:14" x14ac:dyDescent="0.35">
      <c r="I19" s="20"/>
      <c r="J19" s="20"/>
      <c r="K19" s="20"/>
      <c r="L19" s="20"/>
      <c r="M19" s="20"/>
      <c r="N19" s="20"/>
    </row>
    <row r="20" spans="1:14" x14ac:dyDescent="0.35">
      <c r="I20" s="20"/>
      <c r="J20" s="20"/>
      <c r="K20" s="20"/>
      <c r="L20" s="20"/>
      <c r="M20" s="20"/>
      <c r="N20" s="20"/>
    </row>
    <row r="21" spans="1:14" x14ac:dyDescent="0.35">
      <c r="I21" s="20"/>
      <c r="J21" s="20"/>
      <c r="K21" s="20"/>
      <c r="L21" s="20"/>
      <c r="M21" s="20"/>
      <c r="N21" s="20"/>
    </row>
    <row r="22" spans="1:14" x14ac:dyDescent="0.35">
      <c r="A22" t="s">
        <v>33</v>
      </c>
      <c r="C22">
        <f>SUBTOTAL(107,Table13412[average Precision Fixed Sample Size])</f>
        <v>0.14857282742777847</v>
      </c>
      <c r="I22" s="20">
        <f>SUBTOTAL(107,I2:I3)</f>
        <v>6.3029309811125311E-2</v>
      </c>
      <c r="J22" s="20"/>
      <c r="K22" s="20"/>
      <c r="L22" s="20"/>
      <c r="M22" s="20"/>
      <c r="N22" s="20">
        <f>SUBTOTAL(109,Table13412[faults Located  Variable Sample Size])</f>
        <v>116.038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100_80_Workers</vt:lpstr>
      <vt:lpstr>100_Workers</vt:lpstr>
      <vt:lpstr>ALL_WORKERS</vt:lpstr>
      <vt:lpstr>ANSWER_DURATION</vt:lpstr>
      <vt:lpstr>CONFIDENCE_3Pcnt</vt:lpstr>
      <vt:lpstr>EXPLANATION_QT</vt:lpstr>
      <vt:lpstr>NON_STUDENT</vt:lpstr>
      <vt:lpstr>100_80_NON_STUDENT</vt:lpstr>
      <vt:lpstr>100_NON_STUDENT</vt:lpstr>
      <vt:lpstr>GridCharts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2017-06-28T08:41:44Z</dcterms:created>
  <dcterms:modified xsi:type="dcterms:W3CDTF">2017-07-10T14:54:49Z</dcterms:modified>
</cp:coreProperties>
</file>