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rianoc\Dropbox (PE-C)\3.Research\4.Summer2015\predictiveAnalysis\SpeedAnalysis\"/>
    </mc:Choice>
  </mc:AlternateContent>
  <bookViews>
    <workbookView xWindow="0" yWindow="0" windowWidth="28800" windowHeight="12210" activeTab="1"/>
  </bookViews>
  <sheets>
    <sheet name="Cut time Intervals" sheetId="3" r:id="rId1"/>
    <sheet name="Cut time Interv. rem outlier" sheetId="1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7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E24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E25" i="3" s="1"/>
  <c r="C5" i="3"/>
  <c r="C4" i="3"/>
  <c r="C3" i="3"/>
  <c r="C4" i="1"/>
  <c r="M18" i="1" l="1"/>
</calcChain>
</file>

<file path=xl/sharedStrings.xml><?xml version="1.0" encoding="utf-8"?>
<sst xmlns="http://schemas.openxmlformats.org/spreadsheetml/2006/main" count="20" uniqueCount="10">
  <si>
    <t>R*</t>
  </si>
  <si>
    <t>workers</t>
  </si>
  <si>
    <t>answers</t>
  </si>
  <si>
    <t>lines to inspect</t>
  </si>
  <si>
    <t>Interval</t>
  </si>
  <si>
    <t>Cut time</t>
  </si>
  <si>
    <t>faults located</t>
  </si>
  <si>
    <t>Ramp</t>
  </si>
  <si>
    <t>Intercept</t>
  </si>
  <si>
    <t>Linear Regression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</si>
</sst>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0" fillId="2" borderId="0" xfId="0" applyFill="1"/>
    <xf numFmtId="0" fontId="1" fillId="2" borderId="0" xfId="0" applyFont="1" applyFill="1"/>
  </cellXfs>
  <cellStyles count="1">
    <cellStyle name="Normal" xfId="0" builtinId="0"/>
  </cellStyles>
  <dxfs count="2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yVal>
            <c:numRef>
              <c:f>'Cut time Intervals'!$C$3:$C$21</c:f>
              <c:numCache>
                <c:formatCode>General</c:formatCode>
                <c:ptCount val="19"/>
                <c:pt idx="0">
                  <c:v>2.8999999999999995</c:v>
                </c:pt>
                <c:pt idx="1">
                  <c:v>2.7000000000000011</c:v>
                </c:pt>
                <c:pt idx="2">
                  <c:v>8.6999999999999993</c:v>
                </c:pt>
                <c:pt idx="3">
                  <c:v>5.8000000000000007</c:v>
                </c:pt>
                <c:pt idx="4">
                  <c:v>4.0999999999999979</c:v>
                </c:pt>
                <c:pt idx="5">
                  <c:v>3</c:v>
                </c:pt>
                <c:pt idx="6">
                  <c:v>5.8000000000000043</c:v>
                </c:pt>
                <c:pt idx="7">
                  <c:v>36.200000000000003</c:v>
                </c:pt>
                <c:pt idx="8">
                  <c:v>1.0999999999999943</c:v>
                </c:pt>
                <c:pt idx="9">
                  <c:v>0.59999999999999432</c:v>
                </c:pt>
                <c:pt idx="10">
                  <c:v>6.9000000000000057</c:v>
                </c:pt>
                <c:pt idx="11">
                  <c:v>13</c:v>
                </c:pt>
                <c:pt idx="12">
                  <c:v>10.099999999999994</c:v>
                </c:pt>
                <c:pt idx="13">
                  <c:v>0.5</c:v>
                </c:pt>
                <c:pt idx="14">
                  <c:v>14.900000000000006</c:v>
                </c:pt>
                <c:pt idx="15">
                  <c:v>7.8000000000000114</c:v>
                </c:pt>
                <c:pt idx="16">
                  <c:v>6.6999999999999886</c:v>
                </c:pt>
                <c:pt idx="17">
                  <c:v>11.699999999999989</c:v>
                </c:pt>
                <c:pt idx="18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88-49E3-8F52-303BEADD5D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7509976"/>
        <c:axId val="407516536"/>
      </c:scatterChart>
      <c:valAx>
        <c:axId val="407509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cut</a:t>
                </a:r>
                <a:r>
                  <a:rPr lang="en-US" baseline="0"/>
                  <a:t> time data point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516536"/>
        <c:crosses val="autoZero"/>
        <c:crossBetween val="midCat"/>
      </c:valAx>
      <c:valAx>
        <c:axId val="407516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Interval</a:t>
                </a:r>
                <a:r>
                  <a:rPr lang="en-US" baseline="0"/>
                  <a:t> betwee cut times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509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r>
              <a:rPr lang="en-US"/>
              <a:t>Intervals between cut times</a:t>
            </a:r>
          </a:p>
        </c:rich>
      </c:tx>
      <c:layout>
        <c:manualLayout>
          <c:xMode val="edge"/>
          <c:yMode val="edge"/>
          <c:x val="0.17147134474788575"/>
          <c:y val="3.008010307764456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90842387751289"/>
          <c:y val="0.15946244250436992"/>
          <c:w val="0.79415019111159613"/>
          <c:h val="0.58979502896690239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>
                    <a:lumMod val="50000"/>
                    <a:lumOff val="50000"/>
                  </a:schemeClr>
                </a:solidFill>
                <a:prstDash val="dash"/>
              </a:ln>
              <a:effectLst/>
            </c:spPr>
            <c:trendlineType val="linear"/>
            <c:dispRSqr val="0"/>
            <c:dispEq val="0"/>
          </c:trendline>
          <c:yVal>
            <c:numRef>
              <c:f>'Cut time Interv. rem outlier'!$C$4:$C$21</c:f>
              <c:numCache>
                <c:formatCode>General</c:formatCode>
                <c:ptCount val="18"/>
                <c:pt idx="0">
                  <c:v>2.8999999999999995</c:v>
                </c:pt>
                <c:pt idx="1">
                  <c:v>2.7000000000000011</c:v>
                </c:pt>
                <c:pt idx="2">
                  <c:v>8.6999999999999993</c:v>
                </c:pt>
                <c:pt idx="3">
                  <c:v>5.8000000000000007</c:v>
                </c:pt>
                <c:pt idx="4">
                  <c:v>4.0999999999999979</c:v>
                </c:pt>
                <c:pt idx="5">
                  <c:v>3</c:v>
                </c:pt>
                <c:pt idx="6">
                  <c:v>5.8000000000000043</c:v>
                </c:pt>
                <c:pt idx="7">
                  <c:v>1.0999999999999943</c:v>
                </c:pt>
                <c:pt idx="8">
                  <c:v>0.59999999999999432</c:v>
                </c:pt>
                <c:pt idx="9">
                  <c:v>6.9000000000000057</c:v>
                </c:pt>
                <c:pt idx="10">
                  <c:v>13</c:v>
                </c:pt>
                <c:pt idx="11">
                  <c:v>10.099999999999994</c:v>
                </c:pt>
                <c:pt idx="12">
                  <c:v>0.5</c:v>
                </c:pt>
                <c:pt idx="13">
                  <c:v>14.900000000000006</c:v>
                </c:pt>
                <c:pt idx="14">
                  <c:v>7.8000000000000114</c:v>
                </c:pt>
                <c:pt idx="15">
                  <c:v>6.6999999999999886</c:v>
                </c:pt>
                <c:pt idx="16">
                  <c:v>11.699999999999989</c:v>
                </c:pt>
                <c:pt idx="17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29-4493-940F-A0ABBC816D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7509976"/>
        <c:axId val="407516536"/>
      </c:scatterChart>
      <c:valAx>
        <c:axId val="407509976"/>
        <c:scaling>
          <c:orientation val="minMax"/>
          <c:max val="18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en-US"/>
                  <a:t>cut time data point</a:t>
                </a:r>
              </a:p>
            </c:rich>
          </c:tx>
          <c:layout>
            <c:manualLayout>
              <c:xMode val="edge"/>
              <c:yMode val="edge"/>
              <c:x val="0.3699533987051104"/>
              <c:y val="0.856028810580617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407516536"/>
        <c:crosses val="autoZero"/>
        <c:crossBetween val="midCat"/>
        <c:majorUnit val="1"/>
      </c:valAx>
      <c:valAx>
        <c:axId val="407516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en-US"/>
                  <a:t>Size of interval (hours)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407509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>
          <a:latin typeface="Palatino Linotype" panose="0204050205050503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295275</xdr:colOff>
      <xdr:row>6</xdr:row>
      <xdr:rowOff>133350</xdr:rowOff>
    </xdr:from>
    <xdr:to>
      <xdr:col>15</xdr:col>
      <xdr:colOff>600075</xdr:colOff>
      <xdr:row>21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96493</xdr:colOff>
      <xdr:row>5</xdr:row>
      <xdr:rowOff>17393</xdr:rowOff>
    </xdr:from>
    <xdr:to>
      <xdr:col>14</xdr:col>
      <xdr:colOff>604630</xdr:colOff>
      <xdr:row>13</xdr:row>
      <xdr:rowOff>182217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e13" displayName="Table13" ref="B1:H21" totalsRowShown="0" headerRowDxfId="1">
  <autoFilter ref="B1:H21"/>
  <tableColumns count="7">
    <tableColumn id="1" name="Cut time"/>
    <tableColumn id="2" name="Interval">
      <calculatedColumnFormula>B2-B1</calculatedColumnFormula>
    </tableColumn>
    <tableColumn id="3" name="R*"/>
    <tableColumn id="4" name="workers"/>
    <tableColumn id="5" name="answers"/>
    <tableColumn id="6" name="faults located"/>
    <tableColumn id="7" name="lines to inspec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B1:H21" totalsRowShown="0" headerRowDxfId="0">
  <autoFilter ref="B1:H21"/>
  <tableColumns count="7">
    <tableColumn id="1" name="Cut time"/>
    <tableColumn id="2" name="Interval">
      <calculatedColumnFormula>B2-B1</calculatedColumnFormula>
    </tableColumn>
    <tableColumn id="3" name="R*"/>
    <tableColumn id="4" name="workers"/>
    <tableColumn id="5" name="answers"/>
    <tableColumn id="6" name="faults located"/>
    <tableColumn id="7" name="lines to inspect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zoomScale="115" zoomScaleNormal="115" workbookViewId="0">
      <selection activeCell="A26" sqref="A26"/>
    </sheetView>
  </sheetViews>
  <sheetFormatPr defaultRowHeight="15" x14ac:dyDescent="0.25"/>
  <cols>
    <col min="2" max="2" width="10.7109375" customWidth="1"/>
    <col min="3" max="3" width="10" customWidth="1"/>
    <col min="5" max="5" width="10.28515625" customWidth="1"/>
    <col min="6" max="6" width="10.42578125" customWidth="1"/>
    <col min="7" max="7" width="15.140625" customWidth="1"/>
    <col min="8" max="8" width="16.5703125" customWidth="1"/>
  </cols>
  <sheetData>
    <row r="1" spans="1:8" ht="30" x14ac:dyDescent="0.25">
      <c r="B1" s="1" t="s">
        <v>5</v>
      </c>
      <c r="C1" s="1" t="s">
        <v>4</v>
      </c>
      <c r="D1" s="1" t="s">
        <v>0</v>
      </c>
      <c r="E1" s="1" t="s">
        <v>1</v>
      </c>
      <c r="F1" s="1" t="s">
        <v>2</v>
      </c>
      <c r="G1" s="1" t="s">
        <v>6</v>
      </c>
      <c r="H1" s="1" t="s">
        <v>3</v>
      </c>
    </row>
    <row r="2" spans="1:8" ht="15" customHeight="1" x14ac:dyDescent="0.25">
      <c r="B2">
        <v>7.2</v>
      </c>
      <c r="D2">
        <v>1</v>
      </c>
      <c r="E2">
        <v>35</v>
      </c>
      <c r="F2">
        <v>129</v>
      </c>
      <c r="G2">
        <v>7</v>
      </c>
      <c r="H2">
        <v>37</v>
      </c>
    </row>
    <row r="3" spans="1:8" x14ac:dyDescent="0.25">
      <c r="A3">
        <v>1</v>
      </c>
      <c r="B3">
        <v>10.1</v>
      </c>
      <c r="C3">
        <f>B3-B2</f>
        <v>2.8999999999999995</v>
      </c>
      <c r="D3">
        <v>2</v>
      </c>
      <c r="E3">
        <v>66</v>
      </c>
      <c r="F3">
        <v>258</v>
      </c>
      <c r="G3">
        <v>8</v>
      </c>
      <c r="H3">
        <v>73</v>
      </c>
    </row>
    <row r="4" spans="1:8" x14ac:dyDescent="0.25">
      <c r="A4">
        <v>2</v>
      </c>
      <c r="B4">
        <v>12.8</v>
      </c>
      <c r="C4">
        <f t="shared" ref="C4:C21" si="0">B4-B3</f>
        <v>2.7000000000000011</v>
      </c>
      <c r="D4">
        <v>3</v>
      </c>
      <c r="E4">
        <v>96</v>
      </c>
      <c r="F4">
        <v>387</v>
      </c>
      <c r="G4">
        <v>7</v>
      </c>
      <c r="H4">
        <v>42</v>
      </c>
    </row>
    <row r="5" spans="1:8" x14ac:dyDescent="0.25">
      <c r="A5">
        <v>3</v>
      </c>
      <c r="B5">
        <v>21.5</v>
      </c>
      <c r="C5">
        <f t="shared" si="0"/>
        <v>8.6999999999999993</v>
      </c>
      <c r="D5">
        <v>4</v>
      </c>
      <c r="E5">
        <v>128</v>
      </c>
      <c r="F5">
        <v>516</v>
      </c>
      <c r="G5">
        <v>7</v>
      </c>
      <c r="H5">
        <v>38</v>
      </c>
    </row>
    <row r="6" spans="1:8" x14ac:dyDescent="0.25">
      <c r="A6">
        <v>4</v>
      </c>
      <c r="B6">
        <v>27.3</v>
      </c>
      <c r="C6">
        <f t="shared" si="0"/>
        <v>5.8000000000000007</v>
      </c>
      <c r="D6">
        <v>5</v>
      </c>
      <c r="E6">
        <v>158</v>
      </c>
      <c r="F6">
        <v>645</v>
      </c>
      <c r="G6">
        <v>8</v>
      </c>
      <c r="H6">
        <v>46</v>
      </c>
    </row>
    <row r="7" spans="1:8" x14ac:dyDescent="0.25">
      <c r="A7">
        <v>5</v>
      </c>
      <c r="B7">
        <v>31.4</v>
      </c>
      <c r="C7">
        <f t="shared" si="0"/>
        <v>4.0999999999999979</v>
      </c>
      <c r="D7">
        <v>6</v>
      </c>
      <c r="E7">
        <v>181</v>
      </c>
      <c r="F7">
        <v>774</v>
      </c>
      <c r="G7">
        <v>7</v>
      </c>
      <c r="H7">
        <v>52</v>
      </c>
    </row>
    <row r="8" spans="1:8" x14ac:dyDescent="0.25">
      <c r="A8">
        <v>6</v>
      </c>
      <c r="B8">
        <v>34.4</v>
      </c>
      <c r="C8">
        <f t="shared" si="0"/>
        <v>3</v>
      </c>
      <c r="D8">
        <v>7</v>
      </c>
      <c r="E8">
        <v>210</v>
      </c>
      <c r="F8">
        <v>903</v>
      </c>
      <c r="G8">
        <v>7</v>
      </c>
      <c r="H8">
        <v>48</v>
      </c>
    </row>
    <row r="9" spans="1:8" x14ac:dyDescent="0.25">
      <c r="A9">
        <v>7</v>
      </c>
      <c r="B9">
        <v>40.200000000000003</v>
      </c>
      <c r="C9">
        <f t="shared" si="0"/>
        <v>5.8000000000000043</v>
      </c>
      <c r="D9">
        <v>8</v>
      </c>
      <c r="E9">
        <v>243</v>
      </c>
      <c r="F9">
        <v>1032</v>
      </c>
      <c r="G9">
        <v>7</v>
      </c>
      <c r="H9">
        <v>40</v>
      </c>
    </row>
    <row r="10" spans="1:8" x14ac:dyDescent="0.25">
      <c r="A10">
        <v>8</v>
      </c>
      <c r="B10">
        <v>76.400000000000006</v>
      </c>
      <c r="C10">
        <f t="shared" si="0"/>
        <v>36.200000000000003</v>
      </c>
      <c r="D10">
        <v>9</v>
      </c>
      <c r="E10">
        <v>267</v>
      </c>
      <c r="F10">
        <v>1161</v>
      </c>
      <c r="G10">
        <v>7</v>
      </c>
      <c r="H10">
        <v>35</v>
      </c>
    </row>
    <row r="11" spans="1:8" x14ac:dyDescent="0.25">
      <c r="A11">
        <v>9</v>
      </c>
      <c r="B11">
        <v>77.5</v>
      </c>
      <c r="C11">
        <f t="shared" si="0"/>
        <v>1.0999999999999943</v>
      </c>
      <c r="D11">
        <v>10</v>
      </c>
      <c r="E11">
        <v>288</v>
      </c>
      <c r="F11">
        <v>1290</v>
      </c>
      <c r="G11">
        <v>8</v>
      </c>
      <c r="H11">
        <v>43</v>
      </c>
    </row>
    <row r="12" spans="1:8" x14ac:dyDescent="0.25">
      <c r="A12">
        <v>10</v>
      </c>
      <c r="B12">
        <v>78.099999999999994</v>
      </c>
      <c r="C12">
        <f t="shared" si="0"/>
        <v>0.59999999999999432</v>
      </c>
      <c r="D12">
        <v>11</v>
      </c>
      <c r="E12">
        <v>309</v>
      </c>
      <c r="F12">
        <v>1419</v>
      </c>
      <c r="G12">
        <v>8</v>
      </c>
      <c r="H12">
        <v>53</v>
      </c>
    </row>
    <row r="13" spans="1:8" x14ac:dyDescent="0.25">
      <c r="A13">
        <v>11</v>
      </c>
      <c r="B13">
        <v>85</v>
      </c>
      <c r="C13">
        <f t="shared" si="0"/>
        <v>6.9000000000000057</v>
      </c>
      <c r="D13">
        <v>12</v>
      </c>
      <c r="E13">
        <v>339</v>
      </c>
      <c r="F13">
        <v>1548</v>
      </c>
      <c r="G13">
        <v>8</v>
      </c>
      <c r="H13">
        <v>52</v>
      </c>
    </row>
    <row r="14" spans="1:8" x14ac:dyDescent="0.25">
      <c r="A14">
        <v>12</v>
      </c>
      <c r="B14">
        <v>98</v>
      </c>
      <c r="C14">
        <f t="shared" si="0"/>
        <v>13</v>
      </c>
      <c r="D14">
        <v>13</v>
      </c>
      <c r="E14">
        <v>363</v>
      </c>
      <c r="F14">
        <v>1677</v>
      </c>
      <c r="G14">
        <v>8</v>
      </c>
      <c r="H14">
        <v>52</v>
      </c>
    </row>
    <row r="15" spans="1:8" x14ac:dyDescent="0.25">
      <c r="A15">
        <v>13</v>
      </c>
      <c r="B15">
        <v>108.1</v>
      </c>
      <c r="C15">
        <f t="shared" si="0"/>
        <v>10.099999999999994</v>
      </c>
      <c r="D15">
        <v>14</v>
      </c>
      <c r="E15">
        <v>386</v>
      </c>
      <c r="F15">
        <v>1806</v>
      </c>
      <c r="G15">
        <v>8</v>
      </c>
      <c r="H15">
        <v>53</v>
      </c>
    </row>
    <row r="16" spans="1:8" x14ac:dyDescent="0.25">
      <c r="A16">
        <v>14</v>
      </c>
      <c r="B16">
        <v>108.6</v>
      </c>
      <c r="C16">
        <f t="shared" si="0"/>
        <v>0.5</v>
      </c>
      <c r="D16">
        <v>15</v>
      </c>
      <c r="E16">
        <v>417</v>
      </c>
      <c r="F16">
        <v>1935</v>
      </c>
      <c r="G16">
        <v>8</v>
      </c>
      <c r="H16">
        <v>55</v>
      </c>
    </row>
    <row r="17" spans="1:8" x14ac:dyDescent="0.25">
      <c r="A17">
        <v>15</v>
      </c>
      <c r="B17">
        <v>123.5</v>
      </c>
      <c r="C17">
        <f t="shared" si="0"/>
        <v>14.900000000000006</v>
      </c>
      <c r="D17">
        <v>16</v>
      </c>
      <c r="E17">
        <v>446</v>
      </c>
      <c r="F17">
        <v>2064</v>
      </c>
      <c r="G17">
        <v>8</v>
      </c>
      <c r="H17">
        <v>55</v>
      </c>
    </row>
    <row r="18" spans="1:8" x14ac:dyDescent="0.25">
      <c r="A18">
        <v>16</v>
      </c>
      <c r="B18">
        <v>131.30000000000001</v>
      </c>
      <c r="C18">
        <f t="shared" si="0"/>
        <v>7.8000000000000114</v>
      </c>
      <c r="D18">
        <v>17</v>
      </c>
      <c r="E18">
        <v>460</v>
      </c>
      <c r="F18">
        <v>2193</v>
      </c>
      <c r="G18">
        <v>8</v>
      </c>
      <c r="H18">
        <v>54</v>
      </c>
    </row>
    <row r="19" spans="1:8" x14ac:dyDescent="0.25">
      <c r="A19">
        <v>17</v>
      </c>
      <c r="B19">
        <v>138</v>
      </c>
      <c r="C19">
        <f t="shared" si="0"/>
        <v>6.6999999999999886</v>
      </c>
      <c r="D19">
        <v>18</v>
      </c>
      <c r="E19">
        <v>480</v>
      </c>
      <c r="F19">
        <v>2322</v>
      </c>
      <c r="G19">
        <v>8</v>
      </c>
      <c r="H19">
        <v>53</v>
      </c>
    </row>
    <row r="20" spans="1:8" x14ac:dyDescent="0.25">
      <c r="A20">
        <v>18</v>
      </c>
      <c r="B20">
        <v>149.69999999999999</v>
      </c>
      <c r="C20">
        <f t="shared" si="0"/>
        <v>11.699999999999989</v>
      </c>
      <c r="D20">
        <v>19</v>
      </c>
      <c r="E20">
        <v>490</v>
      </c>
      <c r="F20">
        <v>2451</v>
      </c>
      <c r="G20">
        <v>8</v>
      </c>
      <c r="H20">
        <v>53</v>
      </c>
    </row>
    <row r="21" spans="1:8" x14ac:dyDescent="0.25">
      <c r="A21">
        <v>19</v>
      </c>
      <c r="B21">
        <v>154.69999999999999</v>
      </c>
      <c r="C21">
        <f t="shared" si="0"/>
        <v>5</v>
      </c>
      <c r="D21">
        <v>20</v>
      </c>
      <c r="E21">
        <v>497</v>
      </c>
      <c r="F21">
        <v>2580</v>
      </c>
      <c r="G21">
        <v>8</v>
      </c>
      <c r="H21">
        <v>43</v>
      </c>
    </row>
    <row r="23" spans="1:8" x14ac:dyDescent="0.25">
      <c r="D23" s="2" t="s">
        <v>9</v>
      </c>
    </row>
    <row r="24" spans="1:8" x14ac:dyDescent="0.25">
      <c r="D24" t="s">
        <v>7</v>
      </c>
      <c r="E24">
        <f>LINEST(C3:C21,A3:A21,TRUE,TRUE)</f>
        <v>0.18456140350877182</v>
      </c>
    </row>
    <row r="25" spans="1:8" x14ac:dyDescent="0.25">
      <c r="D25" t="s">
        <v>8</v>
      </c>
      <c r="E25">
        <f>INTERCEPT(C3:C21,A3:A21)</f>
        <v>5.9175438596491254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"/>
  <sheetViews>
    <sheetView tabSelected="1" zoomScale="115" zoomScaleNormal="115" workbookViewId="0">
      <selection activeCell="K21" sqref="K21"/>
    </sheetView>
  </sheetViews>
  <sheetFormatPr defaultRowHeight="15" x14ac:dyDescent="0.25"/>
  <cols>
    <col min="2" max="2" width="10.7109375" customWidth="1"/>
    <col min="3" max="3" width="10" customWidth="1"/>
    <col min="5" max="5" width="10.28515625" customWidth="1"/>
    <col min="6" max="6" width="10.42578125" customWidth="1"/>
    <col min="7" max="7" width="15.140625" customWidth="1"/>
    <col min="8" max="8" width="16.5703125" customWidth="1"/>
    <col min="9" max="9" width="4" customWidth="1"/>
  </cols>
  <sheetData>
    <row r="1" spans="1:16" x14ac:dyDescent="0.25">
      <c r="B1" s="1" t="s">
        <v>5</v>
      </c>
      <c r="C1" s="1" t="s">
        <v>4</v>
      </c>
      <c r="D1" s="1" t="s">
        <v>0</v>
      </c>
      <c r="E1" s="1" t="s">
        <v>1</v>
      </c>
      <c r="F1" s="1" t="s">
        <v>2</v>
      </c>
      <c r="G1" s="1" t="s">
        <v>6</v>
      </c>
      <c r="H1" s="1" t="s">
        <v>3</v>
      </c>
      <c r="I1" s="1"/>
    </row>
    <row r="2" spans="1:16" ht="15" customHeight="1" x14ac:dyDescent="0.25">
      <c r="B2">
        <v>7.2</v>
      </c>
      <c r="D2">
        <v>1</v>
      </c>
      <c r="E2">
        <v>35</v>
      </c>
      <c r="F2">
        <v>129</v>
      </c>
      <c r="G2">
        <v>7</v>
      </c>
      <c r="H2">
        <v>37</v>
      </c>
    </row>
    <row r="3" spans="1:16" x14ac:dyDescent="0.25">
      <c r="B3">
        <v>10.1</v>
      </c>
      <c r="D3">
        <v>2</v>
      </c>
      <c r="E3">
        <v>66</v>
      </c>
      <c r="F3">
        <v>258</v>
      </c>
      <c r="G3">
        <v>8</v>
      </c>
      <c r="H3">
        <v>73</v>
      </c>
    </row>
    <row r="4" spans="1:16" x14ac:dyDescent="0.25">
      <c r="A4">
        <v>1</v>
      </c>
      <c r="B4">
        <v>12.8</v>
      </c>
      <c r="C4">
        <f>B3-B2</f>
        <v>2.8999999999999995</v>
      </c>
      <c r="D4">
        <v>3</v>
      </c>
      <c r="E4">
        <v>96</v>
      </c>
      <c r="F4">
        <v>387</v>
      </c>
      <c r="G4">
        <v>7</v>
      </c>
      <c r="H4">
        <v>42</v>
      </c>
      <c r="J4" s="3"/>
      <c r="K4" s="3"/>
      <c r="L4" s="3"/>
      <c r="M4" s="3"/>
      <c r="N4" s="3"/>
      <c r="O4" s="3"/>
      <c r="P4" s="3"/>
    </row>
    <row r="5" spans="1:16" x14ac:dyDescent="0.25">
      <c r="A5">
        <v>2</v>
      </c>
      <c r="B5">
        <v>21.5</v>
      </c>
      <c r="C5">
        <f>B4-B3</f>
        <v>2.7000000000000011</v>
      </c>
      <c r="D5">
        <v>4</v>
      </c>
      <c r="E5">
        <v>128</v>
      </c>
      <c r="F5">
        <v>516</v>
      </c>
      <c r="G5">
        <v>7</v>
      </c>
      <c r="H5">
        <v>38</v>
      </c>
      <c r="J5" s="3"/>
      <c r="K5" s="3">
        <v>1</v>
      </c>
      <c r="L5" s="3">
        <v>2</v>
      </c>
      <c r="M5" s="3">
        <v>3</v>
      </c>
      <c r="N5" s="3">
        <v>4</v>
      </c>
      <c r="O5" s="3">
        <v>5</v>
      </c>
      <c r="P5" s="3"/>
    </row>
    <row r="6" spans="1:16" x14ac:dyDescent="0.25">
      <c r="A6">
        <v>3</v>
      </c>
      <c r="B6">
        <v>27.3</v>
      </c>
      <c r="C6">
        <f>B5-B4</f>
        <v>8.6999999999999993</v>
      </c>
      <c r="D6">
        <v>5</v>
      </c>
      <c r="E6">
        <v>158</v>
      </c>
      <c r="F6">
        <v>645</v>
      </c>
      <c r="G6">
        <v>8</v>
      </c>
      <c r="H6">
        <v>46</v>
      </c>
      <c r="J6" s="3">
        <v>1</v>
      </c>
      <c r="K6" s="3"/>
      <c r="L6" s="3"/>
      <c r="M6" s="3"/>
      <c r="N6" s="3"/>
      <c r="O6" s="3"/>
      <c r="P6" s="3"/>
    </row>
    <row r="7" spans="1:16" x14ac:dyDescent="0.25">
      <c r="A7">
        <v>4</v>
      </c>
      <c r="B7">
        <v>31.4</v>
      </c>
      <c r="C7">
        <f>B6-B5</f>
        <v>5.8000000000000007</v>
      </c>
      <c r="D7">
        <v>6</v>
      </c>
      <c r="E7">
        <v>181</v>
      </c>
      <c r="F7">
        <v>774</v>
      </c>
      <c r="G7">
        <v>7</v>
      </c>
      <c r="H7">
        <v>52</v>
      </c>
      <c r="J7" s="3">
        <v>2</v>
      </c>
      <c r="K7" s="3"/>
      <c r="L7" s="3"/>
      <c r="M7" s="3"/>
      <c r="N7" s="3"/>
      <c r="O7" s="3"/>
      <c r="P7" s="3"/>
    </row>
    <row r="8" spans="1:16" x14ac:dyDescent="0.25">
      <c r="A8">
        <v>5</v>
      </c>
      <c r="B8">
        <v>34.4</v>
      </c>
      <c r="C8">
        <f>B7-B6</f>
        <v>4.0999999999999979</v>
      </c>
      <c r="D8">
        <v>7</v>
      </c>
      <c r="E8">
        <v>210</v>
      </c>
      <c r="F8">
        <v>903</v>
      </c>
      <c r="G8">
        <v>7</v>
      </c>
      <c r="H8">
        <v>48</v>
      </c>
      <c r="J8" s="3">
        <v>3</v>
      </c>
      <c r="K8" s="3"/>
      <c r="L8" s="3"/>
      <c r="M8" s="3"/>
      <c r="N8" s="3"/>
      <c r="O8" s="3"/>
      <c r="P8" s="3"/>
    </row>
    <row r="9" spans="1:16" x14ac:dyDescent="0.25">
      <c r="A9">
        <v>6</v>
      </c>
      <c r="B9">
        <v>40.200000000000003</v>
      </c>
      <c r="C9">
        <f>B8-B7</f>
        <v>3</v>
      </c>
      <c r="D9">
        <v>8</v>
      </c>
      <c r="E9">
        <v>243</v>
      </c>
      <c r="F9">
        <v>1032</v>
      </c>
      <c r="G9">
        <v>7</v>
      </c>
      <c r="H9">
        <v>40</v>
      </c>
      <c r="J9" s="3">
        <v>4</v>
      </c>
      <c r="K9" s="3"/>
      <c r="L9" s="3"/>
      <c r="M9" s="3"/>
      <c r="N9" s="3"/>
      <c r="O9" s="3"/>
      <c r="P9" s="3"/>
    </row>
    <row r="10" spans="1:16" x14ac:dyDescent="0.25">
      <c r="A10">
        <v>7</v>
      </c>
      <c r="B10">
        <v>76.400000000000006</v>
      </c>
      <c r="C10">
        <f>B9-B8</f>
        <v>5.8000000000000043</v>
      </c>
      <c r="D10">
        <v>9</v>
      </c>
      <c r="E10">
        <v>267</v>
      </c>
      <c r="F10">
        <v>1161</v>
      </c>
      <c r="G10">
        <v>7</v>
      </c>
      <c r="H10">
        <v>35</v>
      </c>
      <c r="J10" s="3">
        <v>5</v>
      </c>
      <c r="K10" s="3"/>
      <c r="L10" s="3"/>
      <c r="M10" s="3"/>
      <c r="N10" s="3"/>
      <c r="O10" s="3"/>
      <c r="P10" s="3"/>
    </row>
    <row r="11" spans="1:16" x14ac:dyDescent="0.25">
      <c r="A11">
        <v>8</v>
      </c>
      <c r="B11">
        <v>77.5</v>
      </c>
      <c r="C11">
        <f>B11-B10</f>
        <v>1.0999999999999943</v>
      </c>
      <c r="D11">
        <v>10</v>
      </c>
      <c r="E11">
        <v>288</v>
      </c>
      <c r="F11">
        <v>1290</v>
      </c>
      <c r="G11">
        <v>8</v>
      </c>
      <c r="H11">
        <v>43</v>
      </c>
      <c r="J11" s="3">
        <v>6</v>
      </c>
      <c r="K11" s="3"/>
      <c r="L11" s="3"/>
      <c r="M11" s="3"/>
      <c r="N11" s="3"/>
      <c r="O11" s="3"/>
      <c r="P11" s="3"/>
    </row>
    <row r="12" spans="1:16" x14ac:dyDescent="0.25">
      <c r="A12">
        <v>9</v>
      </c>
      <c r="B12">
        <v>78.099999999999994</v>
      </c>
      <c r="C12">
        <f t="shared" ref="C4:C21" si="0">B12-B11</f>
        <v>0.59999999999999432</v>
      </c>
      <c r="D12">
        <v>11</v>
      </c>
      <c r="E12">
        <v>309</v>
      </c>
      <c r="F12">
        <v>1419</v>
      </c>
      <c r="G12">
        <v>8</v>
      </c>
      <c r="H12">
        <v>53</v>
      </c>
      <c r="J12" s="3">
        <v>7</v>
      </c>
      <c r="K12" s="3"/>
      <c r="L12" s="3"/>
      <c r="M12" s="3"/>
      <c r="N12" s="3"/>
      <c r="O12" s="3"/>
      <c r="P12" s="3"/>
    </row>
    <row r="13" spans="1:16" x14ac:dyDescent="0.25">
      <c r="A13">
        <v>10</v>
      </c>
      <c r="B13">
        <v>85</v>
      </c>
      <c r="C13">
        <f t="shared" si="0"/>
        <v>6.9000000000000057</v>
      </c>
      <c r="D13">
        <v>12</v>
      </c>
      <c r="E13">
        <v>339</v>
      </c>
      <c r="F13">
        <v>1548</v>
      </c>
      <c r="G13">
        <v>8</v>
      </c>
      <c r="H13">
        <v>52</v>
      </c>
      <c r="J13" s="3">
        <v>8</v>
      </c>
      <c r="K13" s="3"/>
      <c r="L13" s="3"/>
      <c r="M13" s="3"/>
      <c r="N13" s="3"/>
      <c r="O13" s="3"/>
      <c r="P13" s="3"/>
    </row>
    <row r="14" spans="1:16" x14ac:dyDescent="0.25">
      <c r="A14">
        <v>11</v>
      </c>
      <c r="B14">
        <v>98</v>
      </c>
      <c r="C14">
        <f t="shared" si="0"/>
        <v>13</v>
      </c>
      <c r="D14">
        <v>13</v>
      </c>
      <c r="E14">
        <v>363</v>
      </c>
      <c r="F14">
        <v>1677</v>
      </c>
      <c r="G14">
        <v>8</v>
      </c>
      <c r="H14">
        <v>52</v>
      </c>
      <c r="J14" s="3">
        <v>9</v>
      </c>
      <c r="K14" s="3"/>
      <c r="L14" s="3"/>
      <c r="M14" s="3"/>
      <c r="N14" s="3"/>
      <c r="O14" s="3"/>
      <c r="P14" s="3"/>
    </row>
    <row r="15" spans="1:16" x14ac:dyDescent="0.25">
      <c r="A15">
        <v>12</v>
      </c>
      <c r="B15">
        <v>108.1</v>
      </c>
      <c r="C15">
        <f t="shared" si="0"/>
        <v>10.099999999999994</v>
      </c>
      <c r="D15">
        <v>14</v>
      </c>
      <c r="E15">
        <v>386</v>
      </c>
      <c r="F15">
        <v>1806</v>
      </c>
      <c r="G15">
        <v>8</v>
      </c>
      <c r="H15">
        <v>53</v>
      </c>
      <c r="J15" s="3"/>
      <c r="K15" s="3"/>
      <c r="L15" s="3"/>
      <c r="M15" s="3"/>
      <c r="N15" s="3"/>
      <c r="O15" s="3"/>
      <c r="P15" s="3"/>
    </row>
    <row r="16" spans="1:16" x14ac:dyDescent="0.25">
      <c r="A16">
        <v>13</v>
      </c>
      <c r="B16">
        <v>108.6</v>
      </c>
      <c r="C16">
        <f t="shared" si="0"/>
        <v>0.5</v>
      </c>
      <c r="D16">
        <v>15</v>
      </c>
      <c r="E16">
        <v>417</v>
      </c>
      <c r="F16">
        <v>1935</v>
      </c>
      <c r="G16">
        <v>8</v>
      </c>
      <c r="H16">
        <v>55</v>
      </c>
      <c r="J16" s="3"/>
      <c r="K16" s="3"/>
      <c r="L16" s="4" t="s">
        <v>9</v>
      </c>
      <c r="M16" s="3"/>
      <c r="N16" s="3"/>
      <c r="O16" s="3"/>
      <c r="P16" s="3"/>
    </row>
    <row r="17" spans="1:16" x14ac:dyDescent="0.25">
      <c r="A17">
        <v>14</v>
      </c>
      <c r="B17">
        <v>123.5</v>
      </c>
      <c r="C17">
        <f t="shared" si="0"/>
        <v>14.900000000000006</v>
      </c>
      <c r="D17">
        <v>16</v>
      </c>
      <c r="E17">
        <v>446</v>
      </c>
      <c r="F17">
        <v>2064</v>
      </c>
      <c r="G17">
        <v>8</v>
      </c>
      <c r="H17">
        <v>55</v>
      </c>
      <c r="J17" s="3"/>
      <c r="K17" s="3"/>
      <c r="L17" s="3" t="s">
        <v>7</v>
      </c>
      <c r="M17" s="3">
        <f>LINEST(C4:C21,A4:A21,TRUE,TRUE)</f>
        <v>0.31981424148606802</v>
      </c>
      <c r="N17" s="3"/>
      <c r="O17" s="3"/>
      <c r="P17" s="3"/>
    </row>
    <row r="18" spans="1:16" x14ac:dyDescent="0.25">
      <c r="A18">
        <v>15</v>
      </c>
      <c r="B18">
        <v>131.30000000000001</v>
      </c>
      <c r="C18">
        <f t="shared" si="0"/>
        <v>7.8000000000000114</v>
      </c>
      <c r="D18">
        <v>17</v>
      </c>
      <c r="E18">
        <v>460</v>
      </c>
      <c r="F18">
        <v>2193</v>
      </c>
      <c r="G18">
        <v>8</v>
      </c>
      <c r="H18">
        <v>54</v>
      </c>
      <c r="J18" s="3"/>
      <c r="K18" s="3"/>
      <c r="L18" s="3" t="s">
        <v>8</v>
      </c>
      <c r="M18" s="3">
        <f>INTERCEPT(C4:C21,A4:A21)</f>
        <v>3.1450980392156871</v>
      </c>
      <c r="N18" s="3"/>
      <c r="O18" s="3"/>
      <c r="P18" s="3"/>
    </row>
    <row r="19" spans="1:16" x14ac:dyDescent="0.25">
      <c r="A19">
        <v>16</v>
      </c>
      <c r="B19">
        <v>138</v>
      </c>
      <c r="C19">
        <f t="shared" si="0"/>
        <v>6.6999999999999886</v>
      </c>
      <c r="D19">
        <v>18</v>
      </c>
      <c r="E19">
        <v>480</v>
      </c>
      <c r="F19">
        <v>2322</v>
      </c>
      <c r="G19">
        <v>8</v>
      </c>
      <c r="H19">
        <v>53</v>
      </c>
    </row>
    <row r="20" spans="1:16" x14ac:dyDescent="0.25">
      <c r="A20">
        <v>17</v>
      </c>
      <c r="B20">
        <v>149.69999999999999</v>
      </c>
      <c r="C20">
        <f t="shared" si="0"/>
        <v>11.699999999999989</v>
      </c>
      <c r="D20">
        <v>19</v>
      </c>
      <c r="E20">
        <v>490</v>
      </c>
      <c r="F20">
        <v>2451</v>
      </c>
      <c r="G20">
        <v>8</v>
      </c>
      <c r="H20">
        <v>53</v>
      </c>
    </row>
    <row r="21" spans="1:16" x14ac:dyDescent="0.25">
      <c r="A21">
        <v>18</v>
      </c>
      <c r="B21">
        <v>154.69999999999999</v>
      </c>
      <c r="C21">
        <f t="shared" si="0"/>
        <v>5</v>
      </c>
      <c r="D21">
        <v>20</v>
      </c>
      <c r="E21">
        <v>497</v>
      </c>
      <c r="F21">
        <v>2580</v>
      </c>
      <c r="G21">
        <v>8</v>
      </c>
      <c r="H21">
        <v>43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Cut time Intervals</vt:lpstr>
      <vt:lpstr>Cut time Interv. rem outlier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adrianoc</dc:creator>
  <cp:lastModifiedBy>adrianoc</cp:lastModifiedBy>
  <dcterms:created xsi:type="dcterms:W3CDTF">2016-06-27T01:58:46Z</dcterms:created>
  <dcterms:modified xsi:type="dcterms:W3CDTF">2016-06-27T02:39:27Z</dcterms:modified>
</cp:coreProperties>
</file>